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20_pkg_0369c.xlsx" sheetId="1" r:id="rId1"/>
  </sheets>
  <definedNames>
    <definedName name="_xlnm._FilterDatabase" localSheetId="0" hidden="1">bdl210420_pkg_0369c.xlsx!$A$1:$N$2087</definedName>
    <definedName name="pkg_0369c">bdl210420_pkg_0369c.xlsx!$A$1:$X$2087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7" i="1"/>
  <c r="K198" i="1"/>
  <c r="K199" i="1"/>
  <c r="K200" i="1"/>
  <c r="K201" i="1"/>
  <c r="K202" i="1"/>
  <c r="K203" i="1"/>
  <c r="K204" i="1"/>
  <c r="K205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2" i="1"/>
  <c r="K463" i="1"/>
  <c r="K464" i="1"/>
  <c r="K465" i="1"/>
  <c r="K466" i="1"/>
  <c r="K467" i="1"/>
  <c r="K468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8" i="1"/>
  <c r="K579" i="1"/>
  <c r="K580" i="1"/>
  <c r="K581" i="1"/>
  <c r="K582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2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1" i="1"/>
  <c r="K702" i="1"/>
  <c r="K703" i="1"/>
  <c r="K704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2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1" i="1"/>
  <c r="K862" i="1"/>
  <c r="K863" i="1"/>
  <c r="K864" i="1"/>
  <c r="K865" i="1"/>
  <c r="K866" i="1"/>
  <c r="K867" i="1"/>
  <c r="K868" i="1"/>
  <c r="K869" i="1"/>
  <c r="K870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1" i="1"/>
  <c r="K902" i="1"/>
  <c r="K903" i="1"/>
  <c r="K904" i="1"/>
  <c r="K905" i="1"/>
  <c r="K906" i="1"/>
  <c r="K907" i="1"/>
  <c r="K908" i="1"/>
  <c r="K909" i="1"/>
  <c r="K910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8" i="1"/>
  <c r="K939" i="1"/>
  <c r="K940" i="1"/>
  <c r="K941" i="1"/>
  <c r="K942" i="1"/>
  <c r="K943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80" i="1"/>
  <c r="K981" i="1"/>
  <c r="K982" i="1"/>
  <c r="K983" i="1"/>
  <c r="K984" i="1"/>
  <c r="K985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4" i="1"/>
  <c r="K1125" i="1"/>
  <c r="K1126" i="1"/>
  <c r="K1127" i="1"/>
  <c r="K1128" i="1"/>
  <c r="K1129" i="1"/>
  <c r="K1130" i="1"/>
  <c r="K1131" i="1"/>
  <c r="K1132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2" i="1"/>
  <c r="K1163" i="1"/>
  <c r="K1164" i="1"/>
  <c r="K1165" i="1"/>
  <c r="K1166" i="1"/>
  <c r="K1167" i="1"/>
  <c r="K1168" i="1"/>
  <c r="K1169" i="1"/>
  <c r="K1170" i="1"/>
  <c r="K1171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5" i="1"/>
  <c r="K1216" i="1"/>
  <c r="K1217" i="1"/>
  <c r="K1218" i="1"/>
  <c r="K1219" i="1"/>
  <c r="K1220" i="1"/>
  <c r="K1221" i="1"/>
  <c r="K1222" i="1"/>
  <c r="K1223" i="1"/>
  <c r="K1224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8" i="1"/>
  <c r="K1299" i="1"/>
  <c r="K1300" i="1"/>
  <c r="K1301" i="1"/>
  <c r="K1302" i="1"/>
  <c r="K1303" i="1"/>
  <c r="K1304" i="1"/>
  <c r="K1305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40" i="1"/>
  <c r="K1341" i="1"/>
  <c r="K1342" i="1"/>
  <c r="K1343" i="1"/>
  <c r="K1344" i="1"/>
  <c r="K1345" i="1"/>
  <c r="K1346" i="1"/>
  <c r="K1347" i="1"/>
  <c r="K1348" i="1"/>
  <c r="K1349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20" i="1"/>
  <c r="K1421" i="1"/>
  <c r="K1422" i="1"/>
  <c r="K1423" i="1"/>
  <c r="K1424" i="1"/>
  <c r="K1425" i="1"/>
  <c r="K1426" i="1"/>
  <c r="K1427" i="1"/>
  <c r="K1428" i="1"/>
  <c r="K1429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20" i="1"/>
  <c r="K1821" i="1"/>
  <c r="K1822" i="1"/>
  <c r="K1823" i="1"/>
  <c r="K1824" i="1"/>
  <c r="K1825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4" i="1"/>
  <c r="K1865" i="1"/>
  <c r="K1866" i="1"/>
  <c r="K1867" i="1"/>
  <c r="K1868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7" i="1"/>
  <c r="K1938" i="1"/>
  <c r="K1939" i="1"/>
  <c r="K1940" i="1"/>
  <c r="K1941" i="1"/>
  <c r="K1942" i="1"/>
  <c r="K1943" i="1"/>
  <c r="K1944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1" i="1"/>
  <c r="K2062" i="1"/>
  <c r="K2063" i="1"/>
  <c r="K2064" i="1"/>
  <c r="K2065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98" i="1"/>
  <c r="J199" i="1"/>
  <c r="J200" i="1"/>
  <c r="J201" i="1"/>
  <c r="J202" i="1"/>
  <c r="J203" i="1"/>
  <c r="J204" i="1"/>
  <c r="J205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2" i="1"/>
  <c r="J463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8" i="1"/>
  <c r="J579" i="1"/>
  <c r="J580" i="1"/>
  <c r="J581" i="1"/>
  <c r="J582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2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1" i="1"/>
  <c r="J702" i="1"/>
  <c r="J703" i="1"/>
  <c r="J704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2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1" i="1"/>
  <c r="J862" i="1"/>
  <c r="J863" i="1"/>
  <c r="J864" i="1"/>
  <c r="J865" i="1"/>
  <c r="J866" i="1"/>
  <c r="J867" i="1"/>
  <c r="J868" i="1"/>
  <c r="J869" i="1"/>
  <c r="J870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1" i="1"/>
  <c r="J902" i="1"/>
  <c r="J903" i="1"/>
  <c r="J904" i="1"/>
  <c r="J905" i="1"/>
  <c r="J906" i="1"/>
  <c r="J907" i="1"/>
  <c r="J908" i="1"/>
  <c r="J909" i="1"/>
  <c r="J910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8" i="1"/>
  <c r="J939" i="1"/>
  <c r="J940" i="1"/>
  <c r="J941" i="1"/>
  <c r="J942" i="1"/>
  <c r="J943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80" i="1"/>
  <c r="J981" i="1"/>
  <c r="J982" i="1"/>
  <c r="J983" i="1"/>
  <c r="J984" i="1"/>
  <c r="J985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4" i="1"/>
  <c r="J1125" i="1"/>
  <c r="J1126" i="1"/>
  <c r="J1127" i="1"/>
  <c r="J1128" i="1"/>
  <c r="J1129" i="1"/>
  <c r="J1130" i="1"/>
  <c r="J1131" i="1"/>
  <c r="J1132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2" i="1"/>
  <c r="J1163" i="1"/>
  <c r="J1164" i="1"/>
  <c r="J1165" i="1"/>
  <c r="J1166" i="1"/>
  <c r="J1167" i="1"/>
  <c r="J1168" i="1"/>
  <c r="J1169" i="1"/>
  <c r="J1170" i="1"/>
  <c r="J1171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5" i="1"/>
  <c r="J1216" i="1"/>
  <c r="J1217" i="1"/>
  <c r="J1218" i="1"/>
  <c r="J1219" i="1"/>
  <c r="J1220" i="1"/>
  <c r="J1221" i="1"/>
  <c r="J1222" i="1"/>
  <c r="J1223" i="1"/>
  <c r="J1224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8" i="1"/>
  <c r="J1299" i="1"/>
  <c r="J1300" i="1"/>
  <c r="J1301" i="1"/>
  <c r="J1302" i="1"/>
  <c r="J1303" i="1"/>
  <c r="J1304" i="1"/>
  <c r="J1305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40" i="1"/>
  <c r="J1341" i="1"/>
  <c r="J1342" i="1"/>
  <c r="J1343" i="1"/>
  <c r="J1344" i="1"/>
  <c r="J1345" i="1"/>
  <c r="J1346" i="1"/>
  <c r="J1347" i="1"/>
  <c r="J1348" i="1"/>
  <c r="J1349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20" i="1"/>
  <c r="J1421" i="1"/>
  <c r="J1422" i="1"/>
  <c r="J1423" i="1"/>
  <c r="J1424" i="1"/>
  <c r="J1425" i="1"/>
  <c r="J1426" i="1"/>
  <c r="J1427" i="1"/>
  <c r="J1428" i="1"/>
  <c r="J1429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4" i="1"/>
  <c r="J1865" i="1"/>
  <c r="J1866" i="1"/>
  <c r="J1867" i="1"/>
  <c r="J1868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7" i="1"/>
  <c r="J1938" i="1"/>
  <c r="J1939" i="1"/>
  <c r="J1940" i="1"/>
  <c r="J1941" i="1"/>
  <c r="J1942" i="1"/>
  <c r="J1943" i="1"/>
  <c r="J1944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1" i="1"/>
  <c r="J2062" i="1"/>
  <c r="J2063" i="1"/>
  <c r="J2064" i="1"/>
  <c r="J2065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G21" i="1"/>
  <c r="G25" i="1"/>
  <c r="G51" i="1"/>
  <c r="G69" i="1"/>
  <c r="G91" i="1"/>
  <c r="G111" i="1"/>
  <c r="G132" i="1"/>
  <c r="G155" i="1"/>
  <c r="G179" i="1"/>
  <c r="G196" i="1"/>
  <c r="G206" i="1"/>
  <c r="G232" i="1"/>
  <c r="G249" i="1"/>
  <c r="G271" i="1"/>
  <c r="G300" i="1"/>
  <c r="G306" i="1"/>
  <c r="G331" i="1"/>
  <c r="G351" i="1"/>
  <c r="G377" i="1"/>
  <c r="G383" i="1"/>
  <c r="G408" i="1"/>
  <c r="G440" i="1"/>
  <c r="G461" i="1"/>
  <c r="G469" i="1"/>
  <c r="G493" i="1"/>
  <c r="G511" i="1"/>
  <c r="G524" i="1"/>
  <c r="G553" i="1"/>
  <c r="G577" i="1"/>
  <c r="G583" i="1"/>
  <c r="G606" i="1"/>
  <c r="G641" i="1"/>
  <c r="G643" i="1"/>
  <c r="G663" i="1"/>
  <c r="G700" i="1"/>
  <c r="G705" i="1"/>
  <c r="G731" i="1"/>
  <c r="G750" i="1"/>
  <c r="G781" i="1"/>
  <c r="G783" i="1"/>
  <c r="G807" i="1"/>
  <c r="G827" i="1"/>
  <c r="G860" i="1"/>
  <c r="G871" i="1"/>
  <c r="G900" i="1"/>
  <c r="G911" i="1"/>
  <c r="G937" i="1"/>
  <c r="G944" i="1"/>
  <c r="G979" i="1"/>
  <c r="G986" i="1"/>
  <c r="G1007" i="1"/>
  <c r="G1035" i="1"/>
  <c r="G1051" i="1"/>
  <c r="G1068" i="1"/>
  <c r="G1088" i="1"/>
  <c r="G1104" i="1"/>
  <c r="G1123" i="1"/>
  <c r="G1133" i="1"/>
  <c r="G1161" i="1"/>
  <c r="G1172" i="1"/>
  <c r="G1197" i="1"/>
  <c r="G1214" i="1"/>
  <c r="G1225" i="1"/>
  <c r="G1250" i="1"/>
  <c r="G1266" i="1"/>
  <c r="G1297" i="1"/>
  <c r="G1306" i="1"/>
  <c r="G1339" i="1"/>
  <c r="G1350" i="1"/>
  <c r="G1373" i="1"/>
  <c r="G1402" i="1"/>
  <c r="G1419" i="1"/>
  <c r="G1430" i="1"/>
  <c r="G1448" i="1"/>
  <c r="G1468" i="1"/>
  <c r="G1495" i="1"/>
  <c r="G1515" i="1"/>
  <c r="G1534" i="1"/>
  <c r="G1554" i="1"/>
  <c r="G1571" i="1"/>
  <c r="G1587" i="1"/>
  <c r="G1605" i="1"/>
  <c r="G1626" i="1"/>
  <c r="G1662" i="1"/>
  <c r="G1676" i="1"/>
  <c r="G1703" i="1"/>
  <c r="G1721" i="1"/>
  <c r="G1736" i="1"/>
  <c r="G1751" i="1"/>
  <c r="G1775" i="1"/>
  <c r="G1803" i="1"/>
  <c r="G1819" i="1"/>
  <c r="G1826" i="1"/>
  <c r="G1863" i="1"/>
  <c r="G1869" i="1"/>
  <c r="G1885" i="1"/>
  <c r="G1917" i="1"/>
  <c r="G1936" i="1"/>
  <c r="G1945" i="1"/>
  <c r="G1977" i="1"/>
  <c r="G2000" i="1"/>
  <c r="G2020" i="1"/>
  <c r="G2043" i="1"/>
  <c r="G2060" i="1"/>
  <c r="G2066" i="1"/>
  <c r="G208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</calcChain>
</file>

<file path=xl/sharedStrings.xml><?xml version="1.0" encoding="utf-8"?>
<sst xmlns="http://schemas.openxmlformats.org/spreadsheetml/2006/main" count="31314" uniqueCount="8461">
  <si>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</si>
  <si>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</si>
  <si>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</si>
  <si>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</si>
  <si>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</si>
  <si>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</si>
  <si>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</si>
  <si>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</si>
  <si>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</si>
  <si>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</si>
  <si>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</si>
  <si>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</si>
  <si>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</si>
  <si>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</si>
  <si>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</si>
  <si>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</si>
  <si>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</si>
  <si>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</si>
  <si>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</si>
  <si>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</si>
  <si>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</si>
  <si>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</si>
  <si>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Mo_AAS</t>
  </si>
  <si>
    <t>W_Col</t>
  </si>
  <si>
    <t>104O  :785001:80:785004:00</t>
  </si>
  <si>
    <t>21:0416:000001</t>
  </si>
  <si>
    <t>21:0139:000003</t>
  </si>
  <si>
    <t>21:0139:000003:0001:0001:02</t>
  </si>
  <si>
    <t>0041:bs__1</t>
  </si>
  <si>
    <t>66</t>
  </si>
  <si>
    <t>42</t>
  </si>
  <si>
    <t>5</t>
  </si>
  <si>
    <t>30</t>
  </si>
  <si>
    <t>12</t>
  </si>
  <si>
    <t>&lt;0.2</t>
  </si>
  <si>
    <t>615</t>
  </si>
  <si>
    <t>2.6</t>
  </si>
  <si>
    <t>&lt;2</t>
  </si>
  <si>
    <t>&lt;4</t>
  </si>
  <si>
    <t>104O  :785002:00:------:--</t>
  </si>
  <si>
    <t>21:0416:000002</t>
  </si>
  <si>
    <t>21:0139:000001</t>
  </si>
  <si>
    <t>21:0139:000001:0001:0001:00</t>
  </si>
  <si>
    <t>0101:s__01</t>
  </si>
  <si>
    <t>54</t>
  </si>
  <si>
    <t>20</t>
  </si>
  <si>
    <t>6</t>
  </si>
  <si>
    <t>8</t>
  </si>
  <si>
    <t>665</t>
  </si>
  <si>
    <t>1.8</t>
  </si>
  <si>
    <t>104O  :785003:00:------:--</t>
  </si>
  <si>
    <t>21:0416:000003</t>
  </si>
  <si>
    <t>21:0139:000002</t>
  </si>
  <si>
    <t>21:0139:000002:0001:0001:00</t>
  </si>
  <si>
    <t>0102:s__02</t>
  </si>
  <si>
    <t>58</t>
  </si>
  <si>
    <t>40</t>
  </si>
  <si>
    <t>3</t>
  </si>
  <si>
    <t>16</t>
  </si>
  <si>
    <t>2100</t>
  </si>
  <si>
    <t>2.15</t>
  </si>
  <si>
    <t>104O  :785004:00:------:--</t>
  </si>
  <si>
    <t>21:0416:000004</t>
  </si>
  <si>
    <t>21:0139:000003:0001:0001:01</t>
  </si>
  <si>
    <t>0042:bs__1</t>
  </si>
  <si>
    <t>64</t>
  </si>
  <si>
    <t>7</t>
  </si>
  <si>
    <t>11</t>
  </si>
  <si>
    <t>620</t>
  </si>
  <si>
    <t>104O  :785005:00:------:--</t>
  </si>
  <si>
    <t>21:0416:000005</t>
  </si>
  <si>
    <t>21:0139:000004</t>
  </si>
  <si>
    <t>21:0139:000004:0001:0001:00</t>
  </si>
  <si>
    <t>0103:s__03</t>
  </si>
  <si>
    <t>21</t>
  </si>
  <si>
    <t>10</t>
  </si>
  <si>
    <t>790</t>
  </si>
  <si>
    <t>2.1</t>
  </si>
  <si>
    <t>104O  :785006:00:------:--</t>
  </si>
  <si>
    <t>21:0416:000006</t>
  </si>
  <si>
    <t>21:0139:000005</t>
  </si>
  <si>
    <t>21:0139:000005:0001:0001:00</t>
  </si>
  <si>
    <t>0104:s__04</t>
  </si>
  <si>
    <t>44</t>
  </si>
  <si>
    <t>24</t>
  </si>
  <si>
    <t>4</t>
  </si>
  <si>
    <t>285</t>
  </si>
  <si>
    <t>104O  :785007:00:------:--</t>
  </si>
  <si>
    <t>21:0416:000007</t>
  </si>
  <si>
    <t>21:0139:000006</t>
  </si>
  <si>
    <t>21:0139:000006:0001:0001:00</t>
  </si>
  <si>
    <t>0105:s__05</t>
  </si>
  <si>
    <t>56</t>
  </si>
  <si>
    <t>14</t>
  </si>
  <si>
    <t>350</t>
  </si>
  <si>
    <t>1.75</t>
  </si>
  <si>
    <t>25</t>
  </si>
  <si>
    <t>104O  :785008:00:------:--</t>
  </si>
  <si>
    <t>21:0416:000008</t>
  </si>
  <si>
    <t>21:0139:000007</t>
  </si>
  <si>
    <t>21:0139:000007:0001:0001:00</t>
  </si>
  <si>
    <t>0106:s__06</t>
  </si>
  <si>
    <t>38</t>
  </si>
  <si>
    <t>18</t>
  </si>
  <si>
    <t>19</t>
  </si>
  <si>
    <t>275</t>
  </si>
  <si>
    <t>1.7</t>
  </si>
  <si>
    <t>104O  :785009:00:------:--</t>
  </si>
  <si>
    <t>21:0416:000009</t>
  </si>
  <si>
    <t>21:0139:000008</t>
  </si>
  <si>
    <t>21:0139:000008:0001:0001:00</t>
  </si>
  <si>
    <t>0107:s__07</t>
  </si>
  <si>
    <t>580</t>
  </si>
  <si>
    <t>2.35</t>
  </si>
  <si>
    <t>104O  :785010:00:------:--</t>
  </si>
  <si>
    <t>21:0416:000010</t>
  </si>
  <si>
    <t>21:0139:000009</t>
  </si>
  <si>
    <t>21:0139:000009:0001:0001:00</t>
  </si>
  <si>
    <t>0108:s__08</t>
  </si>
  <si>
    <t>410</t>
  </si>
  <si>
    <t>1.2</t>
  </si>
  <si>
    <t>104O  :785011:00:------:--</t>
  </si>
  <si>
    <t>21:0416:000011</t>
  </si>
  <si>
    <t>21:0139:000010</t>
  </si>
  <si>
    <t>21:0139:000010:0001:0001:00</t>
  </si>
  <si>
    <t>0109:s__09</t>
  </si>
  <si>
    <t>68</t>
  </si>
  <si>
    <t>45</t>
  </si>
  <si>
    <t>17</t>
  </si>
  <si>
    <t>425</t>
  </si>
  <si>
    <t>104O  :785012:10:------:--</t>
  </si>
  <si>
    <t>21:0416:000012</t>
  </si>
  <si>
    <t>21:0139:000011</t>
  </si>
  <si>
    <t>21:0139:000011:0001:0001:00</t>
  </si>
  <si>
    <t>0071:ff__1</t>
  </si>
  <si>
    <t>13</t>
  </si>
  <si>
    <t>2</t>
  </si>
  <si>
    <t>104O  :785013:20:785012:10</t>
  </si>
  <si>
    <t>21:0416:000013</t>
  </si>
  <si>
    <t>21:0139:000011:0002:0001:00</t>
  </si>
  <si>
    <t>0072:ff__1</t>
  </si>
  <si>
    <t>60</t>
  </si>
  <si>
    <t>15</t>
  </si>
  <si>
    <t>310</t>
  </si>
  <si>
    <t>104O  :785014:00:------:--</t>
  </si>
  <si>
    <t>21:0416:000014</t>
  </si>
  <si>
    <t>21:0139:000012</t>
  </si>
  <si>
    <t>21:0139:000012:0001:0001:00</t>
  </si>
  <si>
    <t>0110:s__10</t>
  </si>
  <si>
    <t>62</t>
  </si>
  <si>
    <t>9</t>
  </si>
  <si>
    <t>330</t>
  </si>
  <si>
    <t>2.3</t>
  </si>
  <si>
    <t>104O  :785015:00:------:--</t>
  </si>
  <si>
    <t>21:0416:000015</t>
  </si>
  <si>
    <t>21:0139:000013</t>
  </si>
  <si>
    <t>21:0139:000013:0001:0001:00</t>
  </si>
  <si>
    <t>0111:s__11</t>
  </si>
  <si>
    <t>50</t>
  </si>
  <si>
    <t>260</t>
  </si>
  <si>
    <t>2.05</t>
  </si>
  <si>
    <t>104O  :785016:00:------:--</t>
  </si>
  <si>
    <t>21:0416:000016</t>
  </si>
  <si>
    <t>21:0139:000014</t>
  </si>
  <si>
    <t>21:0139:000014:0001:0001:00</t>
  </si>
  <si>
    <t>0112:s__12</t>
  </si>
  <si>
    <t>102</t>
  </si>
  <si>
    <t>32</t>
  </si>
  <si>
    <t>22</t>
  </si>
  <si>
    <t>490</t>
  </si>
  <si>
    <t>3.45</t>
  </si>
  <si>
    <t>104O  :785017:00:------:--</t>
  </si>
  <si>
    <t>21:0416:000017</t>
  </si>
  <si>
    <t>21:0139:000015</t>
  </si>
  <si>
    <t>21:0139:000015:0001:0001:00</t>
  </si>
  <si>
    <t>0113:s__13</t>
  </si>
  <si>
    <t>92</t>
  </si>
  <si>
    <t>560</t>
  </si>
  <si>
    <t>2.8</t>
  </si>
  <si>
    <t>104O  :785018:00:------:--</t>
  </si>
  <si>
    <t>21:0416:000018</t>
  </si>
  <si>
    <t>21:0139:000016</t>
  </si>
  <si>
    <t>21:0139:000016:0001:0001:00</t>
  </si>
  <si>
    <t>0114:s__14</t>
  </si>
  <si>
    <t>255</t>
  </si>
  <si>
    <t>104O  :785019:00:------:--</t>
  </si>
  <si>
    <t>21:0416:000019</t>
  </si>
  <si>
    <t>21:0139:000017</t>
  </si>
  <si>
    <t>21:0139:000017:0001:0001:00</t>
  </si>
  <si>
    <t>0115:s__15</t>
  </si>
  <si>
    <t>96</t>
  </si>
  <si>
    <t>860</t>
  </si>
  <si>
    <t>3.8</t>
  </si>
  <si>
    <t>104O  :785020:9E:------:--</t>
  </si>
  <si>
    <t>21:0416:000020</t>
  </si>
  <si>
    <t>Control Reference</t>
  </si>
  <si>
    <t>Unspecified</t>
  </si>
  <si>
    <t>0901:R__01</t>
  </si>
  <si>
    <t>140</t>
  </si>
  <si>
    <t>104O  :785021:80:785035:10</t>
  </si>
  <si>
    <t>21:0416:000021</t>
  </si>
  <si>
    <t>21:0139:000030</t>
  </si>
  <si>
    <t>21:0139:000030:0001:0001:02</t>
  </si>
  <si>
    <t>0011:bff_1</t>
  </si>
  <si>
    <t>74</t>
  </si>
  <si>
    <t>35</t>
  </si>
  <si>
    <t>695</t>
  </si>
  <si>
    <t>5.3</t>
  </si>
  <si>
    <t>104O  :785022:00:------:--</t>
  </si>
  <si>
    <t>21:0416:000022</t>
  </si>
  <si>
    <t>21:0139:000018</t>
  </si>
  <si>
    <t>21:0139:000018:0001:0001:00</t>
  </si>
  <si>
    <t>240</t>
  </si>
  <si>
    <t>2.4</t>
  </si>
  <si>
    <t>104O  :785023:00:------:--</t>
  </si>
  <si>
    <t>21:0416:000023</t>
  </si>
  <si>
    <t>21:0139:000019</t>
  </si>
  <si>
    <t>21:0139:000019:0001:0001:00</t>
  </si>
  <si>
    <t>200</t>
  </si>
  <si>
    <t>2.45</t>
  </si>
  <si>
    <t>104O  :785024:9L:------:--</t>
  </si>
  <si>
    <t>21:0416:000024</t>
  </si>
  <si>
    <t>0.6</t>
  </si>
  <si>
    <t>235</t>
  </si>
  <si>
    <t>1.45</t>
  </si>
  <si>
    <t>28</t>
  </si>
  <si>
    <t>104O  :785025:00:------:--</t>
  </si>
  <si>
    <t>21:0416:000025</t>
  </si>
  <si>
    <t>21:0139:000020</t>
  </si>
  <si>
    <t>21:0139:000020:0001:0001:00</t>
  </si>
  <si>
    <t>80</t>
  </si>
  <si>
    <t>420</t>
  </si>
  <si>
    <t>2.95</t>
  </si>
  <si>
    <t>104O  :785026:00:------:--</t>
  </si>
  <si>
    <t>21:0416:000026</t>
  </si>
  <si>
    <t>21:0139:000021</t>
  </si>
  <si>
    <t>21:0139:000021:0001:0001:00</t>
  </si>
  <si>
    <t>46</t>
  </si>
  <si>
    <t>290</t>
  </si>
  <si>
    <t>1.95</t>
  </si>
  <si>
    <t>104O  :785027:00:------:--</t>
  </si>
  <si>
    <t>21:0416:000027</t>
  </si>
  <si>
    <t>21:0139:000022</t>
  </si>
  <si>
    <t>21:0139:000022:0001:0001:00</t>
  </si>
  <si>
    <t>48</t>
  </si>
  <si>
    <t>104O  :785028:00:------:--</t>
  </si>
  <si>
    <t>21:0416:000028</t>
  </si>
  <si>
    <t>21:0139:000023</t>
  </si>
  <si>
    <t>21:0139:000023:0001:0001:00</t>
  </si>
  <si>
    <t>88</t>
  </si>
  <si>
    <t>26</t>
  </si>
  <si>
    <t>5.1</t>
  </si>
  <si>
    <t>104O  :785029:00:------:--</t>
  </si>
  <si>
    <t>21:0416:000029</t>
  </si>
  <si>
    <t>21:0139:000024</t>
  </si>
  <si>
    <t>21:0139:000024:0001:0001:00</t>
  </si>
  <si>
    <t>90</t>
  </si>
  <si>
    <t>590</t>
  </si>
  <si>
    <t>3.15</t>
  </si>
  <si>
    <t>104O  :785030:00:------:--</t>
  </si>
  <si>
    <t>21:0416:000030</t>
  </si>
  <si>
    <t>21:0139:000025</t>
  </si>
  <si>
    <t>21:0139:000025:0001:0001:00</t>
  </si>
  <si>
    <t>245</t>
  </si>
  <si>
    <t>31</t>
  </si>
  <si>
    <t>400</t>
  </si>
  <si>
    <t>104O  :785031:00:------:--</t>
  </si>
  <si>
    <t>21:0416:000031</t>
  </si>
  <si>
    <t>21:0139:000026</t>
  </si>
  <si>
    <t>21:0139:000026:0001:0001:00</t>
  </si>
  <si>
    <t>270</t>
  </si>
  <si>
    <t>104O  :785032:00:------:--</t>
  </si>
  <si>
    <t>21:0416:000032</t>
  </si>
  <si>
    <t>21:0139:000027</t>
  </si>
  <si>
    <t>21:0139:000027:0001:0001:00</t>
  </si>
  <si>
    <t>106</t>
  </si>
  <si>
    <t>69</t>
  </si>
  <si>
    <t>104O  :785033:00:------:--</t>
  </si>
  <si>
    <t>21:0416:000033</t>
  </si>
  <si>
    <t>21:0139:000028</t>
  </si>
  <si>
    <t>21:0139:000028:0001:0001:00</t>
  </si>
  <si>
    <t>134</t>
  </si>
  <si>
    <t>0.3</t>
  </si>
  <si>
    <t>740</t>
  </si>
  <si>
    <t>104O  :785034:00:------:--</t>
  </si>
  <si>
    <t>21:0416:000034</t>
  </si>
  <si>
    <t>21:0139:000029</t>
  </si>
  <si>
    <t>21:0139:000029:0001:0001:00</t>
  </si>
  <si>
    <t>61</t>
  </si>
  <si>
    <t>0.5</t>
  </si>
  <si>
    <t>440</t>
  </si>
  <si>
    <t>3.25</t>
  </si>
  <si>
    <t>104O  :785035:10:------:--</t>
  </si>
  <si>
    <t>21:0416:000035</t>
  </si>
  <si>
    <t>21:0139:000030:0001:0001:01</t>
  </si>
  <si>
    <t>0012:bff_1</t>
  </si>
  <si>
    <t>27</t>
  </si>
  <si>
    <t>690</t>
  </si>
  <si>
    <t>104O  :785036:20:785035:10</t>
  </si>
  <si>
    <t>21:0416:000036</t>
  </si>
  <si>
    <t>21:0139:000030:0002:0001:00</t>
  </si>
  <si>
    <t>0013:bff_1</t>
  </si>
  <si>
    <t>104O  :785037:00:------:--</t>
  </si>
  <si>
    <t>21:0416:000037</t>
  </si>
  <si>
    <t>21:0139:000031</t>
  </si>
  <si>
    <t>21:0139:000031:0001:0001:00</t>
  </si>
  <si>
    <t>70</t>
  </si>
  <si>
    <t>78</t>
  </si>
  <si>
    <t>570</t>
  </si>
  <si>
    <t>4.4</t>
  </si>
  <si>
    <t>104O  :785038:00:------:--</t>
  </si>
  <si>
    <t>21:0416:000038</t>
  </si>
  <si>
    <t>21:0139:000032</t>
  </si>
  <si>
    <t>21:0139:000032:0001:0001:00</t>
  </si>
  <si>
    <t>104O  :785039:00:------:--</t>
  </si>
  <si>
    <t>21:0416:000039</t>
  </si>
  <si>
    <t>21:0139:000033</t>
  </si>
  <si>
    <t>21:0139:000033:0001:0001:00</t>
  </si>
  <si>
    <t>72</t>
  </si>
  <si>
    <t>390</t>
  </si>
  <si>
    <t>4.1</t>
  </si>
  <si>
    <t>104O  :785040:00:------:--</t>
  </si>
  <si>
    <t>21:0416:000040</t>
  </si>
  <si>
    <t>21:0139:000034</t>
  </si>
  <si>
    <t>21:0139:000034:0001:0001:00</t>
  </si>
  <si>
    <t>0116:s__16</t>
  </si>
  <si>
    <t>84</t>
  </si>
  <si>
    <t>480</t>
  </si>
  <si>
    <t>3.9</t>
  </si>
  <si>
    <t>104O  :785041:80:785045:00</t>
  </si>
  <si>
    <t>21:0416:000041</t>
  </si>
  <si>
    <t>21:0139:000038</t>
  </si>
  <si>
    <t>21:0139:000038:0001:0001:02</t>
  </si>
  <si>
    <t>52</t>
  </si>
  <si>
    <t>2.55</t>
  </si>
  <si>
    <t>104O  :785042:00:------:--</t>
  </si>
  <si>
    <t>21:0416:000042</t>
  </si>
  <si>
    <t>21:0139:000035</t>
  </si>
  <si>
    <t>21:0139:000035:0001:0001:00</t>
  </si>
  <si>
    <t>370</t>
  </si>
  <si>
    <t>104O  :785043:00:------:--</t>
  </si>
  <si>
    <t>21:0416:000043</t>
  </si>
  <si>
    <t>21:0139:000036</t>
  </si>
  <si>
    <t>21:0139:000036:0001:0001:00</t>
  </si>
  <si>
    <t>1.9</t>
  </si>
  <si>
    <t>104O  :785044:00:------:--</t>
  </si>
  <si>
    <t>21:0416:000044</t>
  </si>
  <si>
    <t>21:0139:000037</t>
  </si>
  <si>
    <t>21:0139:000037:0001:0001:00</t>
  </si>
  <si>
    <t>100</t>
  </si>
  <si>
    <t>104O  :785045:00:------:--</t>
  </si>
  <si>
    <t>21:0416:000045</t>
  </si>
  <si>
    <t>21:0139:000038:0001:0001:01</t>
  </si>
  <si>
    <t>630</t>
  </si>
  <si>
    <t>2.85</t>
  </si>
  <si>
    <t>104O  :785046:00:------:--</t>
  </si>
  <si>
    <t>21:0416:000046</t>
  </si>
  <si>
    <t>21:0139:000039</t>
  </si>
  <si>
    <t>21:0139:000039:0001:0001:00</t>
  </si>
  <si>
    <t>545</t>
  </si>
  <si>
    <t>104O  :785047:00:------:--</t>
  </si>
  <si>
    <t>21:0416:000047</t>
  </si>
  <si>
    <t>21:0139:000040</t>
  </si>
  <si>
    <t>21:0139:000040:0001:0001:00</t>
  </si>
  <si>
    <t>98</t>
  </si>
  <si>
    <t>540</t>
  </si>
  <si>
    <t>104O  :785048:00:------:--</t>
  </si>
  <si>
    <t>21:0416:000048</t>
  </si>
  <si>
    <t>21:0139:000041</t>
  </si>
  <si>
    <t>21:0139:000041:0001:0001:00</t>
  </si>
  <si>
    <t>116</t>
  </si>
  <si>
    <t>4900</t>
  </si>
  <si>
    <t>11.5</t>
  </si>
  <si>
    <t>104O  :785049:00:------:--</t>
  </si>
  <si>
    <t>21:0416:000049</t>
  </si>
  <si>
    <t>21:0139:000042</t>
  </si>
  <si>
    <t>21:0139:000042:0001:0001:00</t>
  </si>
  <si>
    <t>104O  :785050:9K:------:--</t>
  </si>
  <si>
    <t>21:0416:000050</t>
  </si>
  <si>
    <t>36</t>
  </si>
  <si>
    <t>29</t>
  </si>
  <si>
    <t>655</t>
  </si>
  <si>
    <t>104O  :785051:00:------:--</t>
  </si>
  <si>
    <t>21:0416:000051</t>
  </si>
  <si>
    <t>21:0139:000043</t>
  </si>
  <si>
    <t>21:0139:000043:0001:0001:00</t>
  </si>
  <si>
    <t>82</t>
  </si>
  <si>
    <t>1000</t>
  </si>
  <si>
    <t>4.75</t>
  </si>
  <si>
    <t>104O  :785052:00:------:--</t>
  </si>
  <si>
    <t>21:0416:000052</t>
  </si>
  <si>
    <t>21:0139:000044</t>
  </si>
  <si>
    <t>21:0139:000044:0001:0001:00</t>
  </si>
  <si>
    <t>660</t>
  </si>
  <si>
    <t>3.4</t>
  </si>
  <si>
    <t>104O  :785053:00:------:--</t>
  </si>
  <si>
    <t>21:0416:000053</t>
  </si>
  <si>
    <t>21:0139:000045</t>
  </si>
  <si>
    <t>21:0139:000045:0001:0001:00</t>
  </si>
  <si>
    <t>125</t>
  </si>
  <si>
    <t>3.95</t>
  </si>
  <si>
    <t>104O  :785054:00:------:--</t>
  </si>
  <si>
    <t>21:0416:000054</t>
  </si>
  <si>
    <t>21:0139:000046</t>
  </si>
  <si>
    <t>21:0139:000046:0001:0001:00</t>
  </si>
  <si>
    <t>148</t>
  </si>
  <si>
    <t>34</t>
  </si>
  <si>
    <t>4.7</t>
  </si>
  <si>
    <t>104O  :785055:00:------:--</t>
  </si>
  <si>
    <t>21:0416:000055</t>
  </si>
  <si>
    <t>21:0139:000047</t>
  </si>
  <si>
    <t>21:0139:000047:0001:0001:00</t>
  </si>
  <si>
    <t>104O  :785056:10:------:--</t>
  </si>
  <si>
    <t>21:0416:000056</t>
  </si>
  <si>
    <t>21:0139:000048</t>
  </si>
  <si>
    <t>21:0139:000048:0001:0001:00</t>
  </si>
  <si>
    <t>33</t>
  </si>
  <si>
    <t>340</t>
  </si>
  <si>
    <t>104O  :785057:20:785056:10</t>
  </si>
  <si>
    <t>21:0416:000057</t>
  </si>
  <si>
    <t>21:0139:000048:0002:0001:00</t>
  </si>
  <si>
    <t>315</t>
  </si>
  <si>
    <t>104O  :785058:00:------:--</t>
  </si>
  <si>
    <t>21:0416:000058</t>
  </si>
  <si>
    <t>21:0139:000049</t>
  </si>
  <si>
    <t>21:0139:000049:0001:0001:00</t>
  </si>
  <si>
    <t>185</t>
  </si>
  <si>
    <t>1.35</t>
  </si>
  <si>
    <t>104O  :785059:00:------:--</t>
  </si>
  <si>
    <t>21:0416:000059</t>
  </si>
  <si>
    <t>21:0139:000050</t>
  </si>
  <si>
    <t>21:0139:000050:0001:0001:00</t>
  </si>
  <si>
    <t>550</t>
  </si>
  <si>
    <t>3.5</t>
  </si>
  <si>
    <t>104O  :785060:00:------:--</t>
  </si>
  <si>
    <t>21:0416:000060</t>
  </si>
  <si>
    <t>21:0139:000051</t>
  </si>
  <si>
    <t>21:0139:000051:0001:0001:00</t>
  </si>
  <si>
    <t>635</t>
  </si>
  <si>
    <t>2.2</t>
  </si>
  <si>
    <t>104O  :785061:80:785063:00</t>
  </si>
  <si>
    <t>21:0416:000061</t>
  </si>
  <si>
    <t>21:0139:000053</t>
  </si>
  <si>
    <t>21:0139:000053:0001:0001:02</t>
  </si>
  <si>
    <t>220</t>
  </si>
  <si>
    <t>1.3</t>
  </si>
  <si>
    <t>104O  :785062:00:------:--</t>
  </si>
  <si>
    <t>21:0416:000062</t>
  </si>
  <si>
    <t>21:0139:000052</t>
  </si>
  <si>
    <t>21:0139:000052:0001:0001:00</t>
  </si>
  <si>
    <t>23</t>
  </si>
  <si>
    <t>104O  :785063:00:------:--</t>
  </si>
  <si>
    <t>21:0416:000063</t>
  </si>
  <si>
    <t>21:0139:000053:0001:0001:01</t>
  </si>
  <si>
    <t>230</t>
  </si>
  <si>
    <t>104O  :785064:00:------:--</t>
  </si>
  <si>
    <t>21:0416:000064</t>
  </si>
  <si>
    <t>21:0139:000054</t>
  </si>
  <si>
    <t>21:0139:000054:0001:0001:00</t>
  </si>
  <si>
    <t>1.6</t>
  </si>
  <si>
    <t>104O  :785065:00:------:--</t>
  </si>
  <si>
    <t>21:0416:000065</t>
  </si>
  <si>
    <t>21:0139:000055</t>
  </si>
  <si>
    <t>21:0139:000055:0001:0001:00</t>
  </si>
  <si>
    <t>104O  :785066:00:------:--</t>
  </si>
  <si>
    <t>21:0416:000066</t>
  </si>
  <si>
    <t>21:0139:000056</t>
  </si>
  <si>
    <t>21:0139:000056:0001:0001:00</t>
  </si>
  <si>
    <t>53</t>
  </si>
  <si>
    <t>650</t>
  </si>
  <si>
    <t>104O  :785067:00:------:--</t>
  </si>
  <si>
    <t>21:0416:000067</t>
  </si>
  <si>
    <t>21:0139:000057</t>
  </si>
  <si>
    <t>21:0139:000057:0001:0001:00</t>
  </si>
  <si>
    <t>325</t>
  </si>
  <si>
    <t>104O  :785068:9K:------:--</t>
  </si>
  <si>
    <t>21:0416:000068</t>
  </si>
  <si>
    <t>104O  :785069:00:------:--</t>
  </si>
  <si>
    <t>21:0416:000069</t>
  </si>
  <si>
    <t>21:0139:000058</t>
  </si>
  <si>
    <t>21:0139:000058:0001:0001:00</t>
  </si>
  <si>
    <t>415</t>
  </si>
  <si>
    <t>104O  :785070:00:------:--</t>
  </si>
  <si>
    <t>21:0416:000070</t>
  </si>
  <si>
    <t>21:0139:000059</t>
  </si>
  <si>
    <t>21:0139:000059:0001:0001:00</t>
  </si>
  <si>
    <t>104O  :785071:10:------:--</t>
  </si>
  <si>
    <t>21:0416:000071</t>
  </si>
  <si>
    <t>21:0139:000060</t>
  </si>
  <si>
    <t>21:0139:000060:0001:0001:00</t>
  </si>
  <si>
    <t>104</t>
  </si>
  <si>
    <t>2.75</t>
  </si>
  <si>
    <t>104O  :785072:20:785071:10</t>
  </si>
  <si>
    <t>21:0416:000072</t>
  </si>
  <si>
    <t>21:0139:000060:0002:0001:00</t>
  </si>
  <si>
    <t>108</t>
  </si>
  <si>
    <t>430</t>
  </si>
  <si>
    <t>2.7</t>
  </si>
  <si>
    <t>104O  :785073:00:------:--</t>
  </si>
  <si>
    <t>21:0416:000073</t>
  </si>
  <si>
    <t>21:0139:000061</t>
  </si>
  <si>
    <t>21:0139:000061:0001:0001:00</t>
  </si>
  <si>
    <t>375</t>
  </si>
  <si>
    <t>104O  :785074:00:------:--</t>
  </si>
  <si>
    <t>21:0416:000074</t>
  </si>
  <si>
    <t>21:0139:000062</t>
  </si>
  <si>
    <t>21:0139:000062:0001:0001:00</t>
  </si>
  <si>
    <t>300</t>
  </si>
  <si>
    <t>104O  :785075:00:------:--</t>
  </si>
  <si>
    <t>21:0416:000075</t>
  </si>
  <si>
    <t>21:0139:000063</t>
  </si>
  <si>
    <t>21:0139:000063:0001:0001:00</t>
  </si>
  <si>
    <t>250</t>
  </si>
  <si>
    <t>104O  :785076:00:------:--</t>
  </si>
  <si>
    <t>21:0416:000076</t>
  </si>
  <si>
    <t>21:0139:000064</t>
  </si>
  <si>
    <t>21:0139:000064:0001:0001:00</t>
  </si>
  <si>
    <t>2.5</t>
  </si>
  <si>
    <t>104O  :785077:00:------:--</t>
  </si>
  <si>
    <t>21:0416:000077</t>
  </si>
  <si>
    <t>21:0139:000065</t>
  </si>
  <si>
    <t>21:0139:000065:0001:0001:00</t>
  </si>
  <si>
    <t>530</t>
  </si>
  <si>
    <t>1.5</t>
  </si>
  <si>
    <t>104O  :785078:00:------:--</t>
  </si>
  <si>
    <t>21:0416:000078</t>
  </si>
  <si>
    <t>21:0139:000066</t>
  </si>
  <si>
    <t>21:0139:000066:0001:0001:00</t>
  </si>
  <si>
    <t>555</t>
  </si>
  <si>
    <t>1.85</t>
  </si>
  <si>
    <t>104O  :785079:00:------:--</t>
  </si>
  <si>
    <t>21:0416:000079</t>
  </si>
  <si>
    <t>21:0139:000067</t>
  </si>
  <si>
    <t>21:0139:000067:0001:0001:00</t>
  </si>
  <si>
    <t>135</t>
  </si>
  <si>
    <t>0.8</t>
  </si>
  <si>
    <t>104O  :785080:00:------:--</t>
  </si>
  <si>
    <t>21:0416:000080</t>
  </si>
  <si>
    <t>21:0139:000068</t>
  </si>
  <si>
    <t>21:0139:000068:0001:0001:00</t>
  </si>
  <si>
    <t>176</t>
  </si>
  <si>
    <t>104O  :785081:80:785085:00</t>
  </si>
  <si>
    <t>21:0416:000081</t>
  </si>
  <si>
    <t>21:0139:000072</t>
  </si>
  <si>
    <t>21:0139:000072:0001:0001:02</t>
  </si>
  <si>
    <t>150</t>
  </si>
  <si>
    <t>1.25</t>
  </si>
  <si>
    <t>104O  :785082:00:------:--</t>
  </si>
  <si>
    <t>21:0416:000082</t>
  </si>
  <si>
    <t>21:0139:000069</t>
  </si>
  <si>
    <t>21:0139:000069:0001:0001:00</t>
  </si>
  <si>
    <t>104O  :785083:00:------:--</t>
  </si>
  <si>
    <t>21:0416:000083</t>
  </si>
  <si>
    <t>21:0139:000070</t>
  </si>
  <si>
    <t>21:0139:000070:0001:0001:00</t>
  </si>
  <si>
    <t>745</t>
  </si>
  <si>
    <t>104O  :785084:00:------:--</t>
  </si>
  <si>
    <t>21:0416:000084</t>
  </si>
  <si>
    <t>21:0139:000071</t>
  </si>
  <si>
    <t>21:0139:000071:0001:0001:00</t>
  </si>
  <si>
    <t>104O  :785085:00:------:--</t>
  </si>
  <si>
    <t>21:0416:000085</t>
  </si>
  <si>
    <t>21:0139:000072:0001:0001:01</t>
  </si>
  <si>
    <t>160</t>
  </si>
  <si>
    <t>104O  :785086:00:------:--</t>
  </si>
  <si>
    <t>21:0416:000086</t>
  </si>
  <si>
    <t>21:0139:000073</t>
  </si>
  <si>
    <t>21:0139:000073:0001:0001:00</t>
  </si>
  <si>
    <t>104O  :785087:00:------:--</t>
  </si>
  <si>
    <t>21:0416:000087</t>
  </si>
  <si>
    <t>21:0139:000074</t>
  </si>
  <si>
    <t>21:0139:000074:0001:0001:00</t>
  </si>
  <si>
    <t>104O  :785088:00:------:--</t>
  </si>
  <si>
    <t>21:0416:000088</t>
  </si>
  <si>
    <t>21:0139:000075</t>
  </si>
  <si>
    <t>21:0139:000075:0001:0001:00</t>
  </si>
  <si>
    <t>104O  :785089:00:------:--</t>
  </si>
  <si>
    <t>21:0416:000089</t>
  </si>
  <si>
    <t>21:0139:000076</t>
  </si>
  <si>
    <t>21:0139:000076:0001:0001:00</t>
  </si>
  <si>
    <t>1050</t>
  </si>
  <si>
    <t>104O  :785090:9E:------:--</t>
  </si>
  <si>
    <t>21:0416:000090</t>
  </si>
  <si>
    <t>104O  :785091:00:------:--</t>
  </si>
  <si>
    <t>21:0416:000091</t>
  </si>
  <si>
    <t>21:0139:000077</t>
  </si>
  <si>
    <t>21:0139:000077:0001:0001:00</t>
  </si>
  <si>
    <t>365</t>
  </si>
  <si>
    <t>104O  :785092:00:------:--</t>
  </si>
  <si>
    <t>21:0416:000092</t>
  </si>
  <si>
    <t>21:0139:000078</t>
  </si>
  <si>
    <t>21:0139:000078:0001:0001:00</t>
  </si>
  <si>
    <t>1250</t>
  </si>
  <si>
    <t>43</t>
  </si>
  <si>
    <t>875</t>
  </si>
  <si>
    <t>3.1</t>
  </si>
  <si>
    <t>104O  :785093:10:------:--</t>
  </si>
  <si>
    <t>21:0416:000093</t>
  </si>
  <si>
    <t>21:0139:000079</t>
  </si>
  <si>
    <t>21:0139:000079:0001:0001:00</t>
  </si>
  <si>
    <t>320</t>
  </si>
  <si>
    <t>79</t>
  </si>
  <si>
    <t>104O  :785094:20:785093:10</t>
  </si>
  <si>
    <t>21:0416:000094</t>
  </si>
  <si>
    <t>21:0139:000079:0002:0001:00</t>
  </si>
  <si>
    <t>980</t>
  </si>
  <si>
    <t>104O  :785095:00:------:--</t>
  </si>
  <si>
    <t>21:0416:000095</t>
  </si>
  <si>
    <t>21:0139:000080</t>
  </si>
  <si>
    <t>21:0139:000080:0001:0001:00</t>
  </si>
  <si>
    <t>710</t>
  </si>
  <si>
    <t>104O  :785096:00:------:--</t>
  </si>
  <si>
    <t>21:0416:000096</t>
  </si>
  <si>
    <t>21:0139:000081</t>
  </si>
  <si>
    <t>21:0139:000081:0001:0001:00</t>
  </si>
  <si>
    <t>500</t>
  </si>
  <si>
    <t>71</t>
  </si>
  <si>
    <t>3.2</t>
  </si>
  <si>
    <t>104O  :785097:00:------:--</t>
  </si>
  <si>
    <t>21:0416:000097</t>
  </si>
  <si>
    <t>21:0139:000082</t>
  </si>
  <si>
    <t>21:0139:000082:0001:0001:00</t>
  </si>
  <si>
    <t>94</t>
  </si>
  <si>
    <t>210</t>
  </si>
  <si>
    <t>104O  :785098:00:------:--</t>
  </si>
  <si>
    <t>21:0416:000098</t>
  </si>
  <si>
    <t>21:0139:000083</t>
  </si>
  <si>
    <t>21:0139:000083:0001:0001:00</t>
  </si>
  <si>
    <t>345</t>
  </si>
  <si>
    <t>104O  :785099:00:------:--</t>
  </si>
  <si>
    <t>21:0416:000099</t>
  </si>
  <si>
    <t>21:0139:000084</t>
  </si>
  <si>
    <t>21:0139:000084:0001:0001:00</t>
  </si>
  <si>
    <t>104O  :785100:00:------:--</t>
  </si>
  <si>
    <t>21:0416:000100</t>
  </si>
  <si>
    <t>21:0139:000085</t>
  </si>
  <si>
    <t>21:0139:000085:0001:0001:00</t>
  </si>
  <si>
    <t>174</t>
  </si>
  <si>
    <t>104O  :785101:80:785115:00</t>
  </si>
  <si>
    <t>21:0416:000101</t>
  </si>
  <si>
    <t>21:0139:000098</t>
  </si>
  <si>
    <t>21:0139:000098:0001:0001:02</t>
  </si>
  <si>
    <t>705</t>
  </si>
  <si>
    <t>1.65</t>
  </si>
  <si>
    <t>104O  :785102:00:------:--</t>
  </si>
  <si>
    <t>21:0416:000102</t>
  </si>
  <si>
    <t>21:0139:000086</t>
  </si>
  <si>
    <t>21:0139:000086:0001:0001:00</t>
  </si>
  <si>
    <t>120</t>
  </si>
  <si>
    <t>170</t>
  </si>
  <si>
    <t>104O  :785103:00:------:--</t>
  </si>
  <si>
    <t>21:0416:000103</t>
  </si>
  <si>
    <t>21:0139:000087</t>
  </si>
  <si>
    <t>21:0139:000087:0001:0001:00</t>
  </si>
  <si>
    <t>118</t>
  </si>
  <si>
    <t>2650</t>
  </si>
  <si>
    <t>104O  :785104:00:------:--</t>
  </si>
  <si>
    <t>21:0416:000104</t>
  </si>
  <si>
    <t>21:0139:000088</t>
  </si>
  <si>
    <t>21:0139:000088:0001:0001:00</t>
  </si>
  <si>
    <t>188</t>
  </si>
  <si>
    <t>104O  :785105:00:------:--</t>
  </si>
  <si>
    <t>21:0416:000105</t>
  </si>
  <si>
    <t>21:0139:000089</t>
  </si>
  <si>
    <t>21:0139:000089:0001:0001:00</t>
  </si>
  <si>
    <t>114</t>
  </si>
  <si>
    <t>1300</t>
  </si>
  <si>
    <t>104O  :785106:00:------:--</t>
  </si>
  <si>
    <t>21:0416:000106</t>
  </si>
  <si>
    <t>21:0139:000090</t>
  </si>
  <si>
    <t>21:0139:000090:0001:0001:00</t>
  </si>
  <si>
    <t>685</t>
  </si>
  <si>
    <t>104O  :785107:00:------:--</t>
  </si>
  <si>
    <t>21:0416:000107</t>
  </si>
  <si>
    <t>21:0139:000091</t>
  </si>
  <si>
    <t>21:0139:000091:0001:0001:00</t>
  </si>
  <si>
    <t>770</t>
  </si>
  <si>
    <t>225</t>
  </si>
  <si>
    <t>840</t>
  </si>
  <si>
    <t>104O  :785108:00:------:--</t>
  </si>
  <si>
    <t>21:0416:000108</t>
  </si>
  <si>
    <t>21:0139:000092</t>
  </si>
  <si>
    <t>21:0139:000092:0001:0001:00</t>
  </si>
  <si>
    <t>600</t>
  </si>
  <si>
    <t>7.8</t>
  </si>
  <si>
    <t>104O  :785109:00:------:--</t>
  </si>
  <si>
    <t>21:0416:000109</t>
  </si>
  <si>
    <t>21:0139:000093</t>
  </si>
  <si>
    <t>21:0139:000093:0001:0001:00</t>
  </si>
  <si>
    <t>675</t>
  </si>
  <si>
    <t>520</t>
  </si>
  <si>
    <t>104O  :785110:9L:------:--</t>
  </si>
  <si>
    <t>21:0416:000110</t>
  </si>
  <si>
    <t>0.9</t>
  </si>
  <si>
    <t>1.4</t>
  </si>
  <si>
    <t>104O  :785111:00:------:--</t>
  </si>
  <si>
    <t>21:0416:000111</t>
  </si>
  <si>
    <t>21:0139:000094</t>
  </si>
  <si>
    <t>21:0139:000094:0001:0001:00</t>
  </si>
  <si>
    <t>0.2</t>
  </si>
  <si>
    <t>435</t>
  </si>
  <si>
    <t>104O  :785112:00:------:--</t>
  </si>
  <si>
    <t>21:0416:000112</t>
  </si>
  <si>
    <t>21:0139:000095</t>
  </si>
  <si>
    <t>21:0139:000095:0001:0001:00</t>
  </si>
  <si>
    <t>475</t>
  </si>
  <si>
    <t>104O  :785113:00:------:--</t>
  </si>
  <si>
    <t>21:0416:000113</t>
  </si>
  <si>
    <t>21:0139:000096</t>
  </si>
  <si>
    <t>21:0139:000096:0001:0001:00</t>
  </si>
  <si>
    <t>1.15</t>
  </si>
  <si>
    <t>104O  :785114:00:------:--</t>
  </si>
  <si>
    <t>21:0416:000114</t>
  </si>
  <si>
    <t>21:0139:000097</t>
  </si>
  <si>
    <t>21:0139:000097:0001:0001:00</t>
  </si>
  <si>
    <t>195</t>
  </si>
  <si>
    <t>104O  :785115:00:------:--</t>
  </si>
  <si>
    <t>21:0416:000115</t>
  </si>
  <si>
    <t>21:0139:000098:0001:0001:01</t>
  </si>
  <si>
    <t>1.55</t>
  </si>
  <si>
    <t>104O  :785116:00:------:--</t>
  </si>
  <si>
    <t>21:0416:000116</t>
  </si>
  <si>
    <t>21:0139:000099</t>
  </si>
  <si>
    <t>21:0139:000099:0001:0001:00</t>
  </si>
  <si>
    <t>700</t>
  </si>
  <si>
    <t>151</t>
  </si>
  <si>
    <t>104O  :785117:00:------:--</t>
  </si>
  <si>
    <t>21:0416:000117</t>
  </si>
  <si>
    <t>21:0139:000100</t>
  </si>
  <si>
    <t>21:0139:000100:0001:0001:00</t>
  </si>
  <si>
    <t>470</t>
  </si>
  <si>
    <t>104O  :785118:10:------:--</t>
  </si>
  <si>
    <t>21:0416:000118</t>
  </si>
  <si>
    <t>21:0139:000101</t>
  </si>
  <si>
    <t>21:0139:000101:0001:0001:00</t>
  </si>
  <si>
    <t>104O  :785119:20:785118:10</t>
  </si>
  <si>
    <t>21:0416:000119</t>
  </si>
  <si>
    <t>21:0139:000101:0002:0001:00</t>
  </si>
  <si>
    <t>205</t>
  </si>
  <si>
    <t>104O  :785120:00:------:--</t>
  </si>
  <si>
    <t>21:0416:000120</t>
  </si>
  <si>
    <t>21:0139:000102</t>
  </si>
  <si>
    <t>21:0139:000102:0001:0001:00</t>
  </si>
  <si>
    <t>104O  :785121:80:785123:20</t>
  </si>
  <si>
    <t>21:0416:000121</t>
  </si>
  <si>
    <t>21:0139:000103</t>
  </si>
  <si>
    <t>21:0139:000103:0002:0001:02</t>
  </si>
  <si>
    <t>104O  :785122:10:------:--</t>
  </si>
  <si>
    <t>21:0416:000122</t>
  </si>
  <si>
    <t>21:0139:000103:0001:0001:00</t>
  </si>
  <si>
    <t>1</t>
  </si>
  <si>
    <t>104O  :785123:20:785122:10</t>
  </si>
  <si>
    <t>21:0416:000123</t>
  </si>
  <si>
    <t>21:0139:000103:0002:0001:01</t>
  </si>
  <si>
    <t>104O  :785124:00:------:--</t>
  </si>
  <si>
    <t>21:0416:000124</t>
  </si>
  <si>
    <t>21:0139:000104</t>
  </si>
  <si>
    <t>21:0139:000104:0001:0001:00</t>
  </si>
  <si>
    <t>0.4</t>
  </si>
  <si>
    <t>130</t>
  </si>
  <si>
    <t>104O  :785125:00:------:--</t>
  </si>
  <si>
    <t>21:0416:000125</t>
  </si>
  <si>
    <t>21:0139:000105</t>
  </si>
  <si>
    <t>21:0139:000105:0001:0001:00</t>
  </si>
  <si>
    <t>104O  :785126:00:------:--</t>
  </si>
  <si>
    <t>21:0416:000126</t>
  </si>
  <si>
    <t>21:0139:000106</t>
  </si>
  <si>
    <t>21:0139:000106:0001:0001:00</t>
  </si>
  <si>
    <t>495</t>
  </si>
  <si>
    <t>104O  :785127:00:------:--</t>
  </si>
  <si>
    <t>21:0416:000127</t>
  </si>
  <si>
    <t>21:0139:000107</t>
  </si>
  <si>
    <t>21:0139:000107:0001:0001:00</t>
  </si>
  <si>
    <t>280</t>
  </si>
  <si>
    <t>104O  :785128:00:------:--</t>
  </si>
  <si>
    <t>21:0416:000128</t>
  </si>
  <si>
    <t>21:0139:000108</t>
  </si>
  <si>
    <t>21:0139:000108:0001:0001:00</t>
  </si>
  <si>
    <t>1.1</t>
  </si>
  <si>
    <t>104O  :785129:00:------:--</t>
  </si>
  <si>
    <t>21:0416:000129</t>
  </si>
  <si>
    <t>21:0139:000109</t>
  </si>
  <si>
    <t>21:0139:000109:0001:0001:00</t>
  </si>
  <si>
    <t>196</t>
  </si>
  <si>
    <t>104O  :785130:00:------:--</t>
  </si>
  <si>
    <t>21:0416:000130</t>
  </si>
  <si>
    <t>21:0139:000110</t>
  </si>
  <si>
    <t>21:0139:000110:0001:0001:00</t>
  </si>
  <si>
    <t>126</t>
  </si>
  <si>
    <t>104O  :785131:9L:------:--</t>
  </si>
  <si>
    <t>21:0416:000131</t>
  </si>
  <si>
    <t>104O  :785132:00:------:--</t>
  </si>
  <si>
    <t>21:0416:000132</t>
  </si>
  <si>
    <t>21:0139:000111</t>
  </si>
  <si>
    <t>21:0139:000111:0001:0001:00</t>
  </si>
  <si>
    <t>104O  :785133:00:------:--</t>
  </si>
  <si>
    <t>21:0416:000133</t>
  </si>
  <si>
    <t>21:0139:000112</t>
  </si>
  <si>
    <t>21:0139:000112:0001:0001:00</t>
  </si>
  <si>
    <t>86</t>
  </si>
  <si>
    <t>104O  :785134:00:------:--</t>
  </si>
  <si>
    <t>21:0416:000134</t>
  </si>
  <si>
    <t>21:0139:000113</t>
  </si>
  <si>
    <t>21:0139:000113:0001:0001:00</t>
  </si>
  <si>
    <t>104O  :785135:00:------:--</t>
  </si>
  <si>
    <t>21:0416:000135</t>
  </si>
  <si>
    <t>21:0139:000114</t>
  </si>
  <si>
    <t>21:0139:000114:0001:0001:00</t>
  </si>
  <si>
    <t>104O  :785136:00:------:--</t>
  </si>
  <si>
    <t>21:0416:000136</t>
  </si>
  <si>
    <t>21:0139:000115</t>
  </si>
  <si>
    <t>21:0139:000115:0001:0001:00</t>
  </si>
  <si>
    <t>104O  :785137:00:------:--</t>
  </si>
  <si>
    <t>21:0416:000137</t>
  </si>
  <si>
    <t>21:0139:000116</t>
  </si>
  <si>
    <t>21:0139:000116:0001:0001:00</t>
  </si>
  <si>
    <t>104O  :785138:00:------:--</t>
  </si>
  <si>
    <t>21:0416:000138</t>
  </si>
  <si>
    <t>21:0139:000117</t>
  </si>
  <si>
    <t>21:0139:000117:0001:0001:00</t>
  </si>
  <si>
    <t>76</t>
  </si>
  <si>
    <t>910</t>
  </si>
  <si>
    <t>104O  :785139:00:------:--</t>
  </si>
  <si>
    <t>21:0416:000139</t>
  </si>
  <si>
    <t>21:0139:000118</t>
  </si>
  <si>
    <t>21:0139:000118:0001:0001:00</t>
  </si>
  <si>
    <t>104O  :785140:00:------:--</t>
  </si>
  <si>
    <t>21:0416:000140</t>
  </si>
  <si>
    <t>21:0139:000119</t>
  </si>
  <si>
    <t>21:0139:000119:0001:0001:00</t>
  </si>
  <si>
    <t>104O  :785141:80:785148:00</t>
  </si>
  <si>
    <t>21:0416:000141</t>
  </si>
  <si>
    <t>21:0139:000125</t>
  </si>
  <si>
    <t>21:0139:000125:0001:0001:02</t>
  </si>
  <si>
    <t>2.25</t>
  </si>
  <si>
    <t>104O  :785142:10:------:--</t>
  </si>
  <si>
    <t>21:0416:000142</t>
  </si>
  <si>
    <t>21:0139:000120</t>
  </si>
  <si>
    <t>21:0139:000120:0001:0001:00</t>
  </si>
  <si>
    <t>104O  :785143:20:785142:10</t>
  </si>
  <si>
    <t>21:0416:000143</t>
  </si>
  <si>
    <t>21:0139:000120:0002:0001:00</t>
  </si>
  <si>
    <t>104O  :785144:00:------:--</t>
  </si>
  <si>
    <t>21:0416:000144</t>
  </si>
  <si>
    <t>21:0139:000121</t>
  </si>
  <si>
    <t>21:0139:000121:0001:0001:00</t>
  </si>
  <si>
    <t>104O  :785145:00:------:--</t>
  </si>
  <si>
    <t>21:0416:000145</t>
  </si>
  <si>
    <t>21:0139:000122</t>
  </si>
  <si>
    <t>21:0139:000122:0001:0001:00</t>
  </si>
  <si>
    <t>104O  :785146:00:------:--</t>
  </si>
  <si>
    <t>21:0416:000146</t>
  </si>
  <si>
    <t>21:0139:000123</t>
  </si>
  <si>
    <t>21:0139:000123:0001:0001:00</t>
  </si>
  <si>
    <t>104O  :785147:00:------:--</t>
  </si>
  <si>
    <t>21:0416:000147</t>
  </si>
  <si>
    <t>21:0139:000124</t>
  </si>
  <si>
    <t>21:0139:000124:0001:0001:00</t>
  </si>
  <si>
    <t>37</t>
  </si>
  <si>
    <t>104O  :785148:00:------:--</t>
  </si>
  <si>
    <t>21:0416:000148</t>
  </si>
  <si>
    <t>21:0139:000125:0001:0001:01</t>
  </si>
  <si>
    <t>104O  :785149:00:------:--</t>
  </si>
  <si>
    <t>21:0416:000149</t>
  </si>
  <si>
    <t>21:0139:000126</t>
  </si>
  <si>
    <t>21:0139:000126:0001:0001:00</t>
  </si>
  <si>
    <t>305</t>
  </si>
  <si>
    <t>104O  :785150:00:------:--</t>
  </si>
  <si>
    <t>21:0416:000150</t>
  </si>
  <si>
    <t>21:0139:000127</t>
  </si>
  <si>
    <t>21:0139:000127:0001:0001:00</t>
  </si>
  <si>
    <t>104O  :785151:00:------:--</t>
  </si>
  <si>
    <t>21:0416:000151</t>
  </si>
  <si>
    <t>21:0139:000128</t>
  </si>
  <si>
    <t>21:0139:000128:0001:0001:00</t>
  </si>
  <si>
    <t>0.85</t>
  </si>
  <si>
    <t>104O  :785152:00:------:--</t>
  </si>
  <si>
    <t>21:0416:000152</t>
  </si>
  <si>
    <t>21:0139:000129</t>
  </si>
  <si>
    <t>21:0139:000129:0001:0001:00</t>
  </si>
  <si>
    <t>104O  :785153:00:------:--</t>
  </si>
  <si>
    <t>21:0416:000153</t>
  </si>
  <si>
    <t>21:0139:000130</t>
  </si>
  <si>
    <t>21:0139:000130:0001:0001:00</t>
  </si>
  <si>
    <t>970</t>
  </si>
  <si>
    <t>104O  :785154:9K:------:--</t>
  </si>
  <si>
    <t>21:0416:000154</t>
  </si>
  <si>
    <t>640</t>
  </si>
  <si>
    <t>104O  :785155:00:------:--</t>
  </si>
  <si>
    <t>21:0416:000155</t>
  </si>
  <si>
    <t>21:0139:000131</t>
  </si>
  <si>
    <t>21:0139:000131:0001:0001:00</t>
  </si>
  <si>
    <t>265</t>
  </si>
  <si>
    <t>104O  :785156:00:------:--</t>
  </si>
  <si>
    <t>21:0416:000156</t>
  </si>
  <si>
    <t>21:0139:000132</t>
  </si>
  <si>
    <t>21:0139:000132:0001:0001:00</t>
  </si>
  <si>
    <t>104O  :785157:00:------:--</t>
  </si>
  <si>
    <t>21:0416:000157</t>
  </si>
  <si>
    <t>21:0139:000133</t>
  </si>
  <si>
    <t>21:0139:000133:0001:0001:00</t>
  </si>
  <si>
    <t>104O  :785158:00:------:--</t>
  </si>
  <si>
    <t>21:0416:000158</t>
  </si>
  <si>
    <t>21:0139:000134</t>
  </si>
  <si>
    <t>21:0139:000134:0001:0001:00</t>
  </si>
  <si>
    <t>104O  :785159:00:------:--</t>
  </si>
  <si>
    <t>21:0416:000159</t>
  </si>
  <si>
    <t>21:0139:000135</t>
  </si>
  <si>
    <t>21:0139:000135:0001:0001:00</t>
  </si>
  <si>
    <t>104O  :785160:00:------:--</t>
  </si>
  <si>
    <t>21:0416:000160</t>
  </si>
  <si>
    <t>21:0139:000136</t>
  </si>
  <si>
    <t>21:0139:000136:0001:0001:00</t>
  </si>
  <si>
    <t>405</t>
  </si>
  <si>
    <t>12500</t>
  </si>
  <si>
    <t>10.75</t>
  </si>
  <si>
    <t>104O  :785161:80:785162:00</t>
  </si>
  <si>
    <t>21:0416:000161</t>
  </si>
  <si>
    <t>21:0139:000137</t>
  </si>
  <si>
    <t>21:0139:000137:0001:0001:02</t>
  </si>
  <si>
    <t>110</t>
  </si>
  <si>
    <t>104O  :785162:00:------:--</t>
  </si>
  <si>
    <t>21:0416:000162</t>
  </si>
  <si>
    <t>21:0139:000137:0001:0001:01</t>
  </si>
  <si>
    <t>104O  :785163:00:------:--</t>
  </si>
  <si>
    <t>21:0416:000163</t>
  </si>
  <si>
    <t>21:0139:000138</t>
  </si>
  <si>
    <t>21:0139:000138:0001:0001:00</t>
  </si>
  <si>
    <t>355</t>
  </si>
  <si>
    <t>1.05</t>
  </si>
  <si>
    <t>104O  :785164:00:------:--</t>
  </si>
  <si>
    <t>21:0416:000164</t>
  </si>
  <si>
    <t>21:0139:000139</t>
  </si>
  <si>
    <t>21:0139:000139:0001:0001:00</t>
  </si>
  <si>
    <t>104O  :785165:00:------:--</t>
  </si>
  <si>
    <t>21:0416:000165</t>
  </si>
  <si>
    <t>21:0139:000140</t>
  </si>
  <si>
    <t>21:0139:000140:0001:0001:00</t>
  </si>
  <si>
    <t>104O  :785166:00:------:--</t>
  </si>
  <si>
    <t>21:0416:000166</t>
  </si>
  <si>
    <t>21:0139:000141</t>
  </si>
  <si>
    <t>21:0139:000141:0001:0001:00</t>
  </si>
  <si>
    <t>395</t>
  </si>
  <si>
    <t>104O  :785167:00:------:--</t>
  </si>
  <si>
    <t>21:0416:000167</t>
  </si>
  <si>
    <t>21:0139:000142</t>
  </si>
  <si>
    <t>21:0139:000142:0001:0001:00</t>
  </si>
  <si>
    <t>104O  :785168:10:------:--</t>
  </si>
  <si>
    <t>21:0416:000168</t>
  </si>
  <si>
    <t>21:0139:000143</t>
  </si>
  <si>
    <t>21:0139:000143:0001:0001:00</t>
  </si>
  <si>
    <t>625</t>
  </si>
  <si>
    <t>104O  :785169:20:785168:10</t>
  </si>
  <si>
    <t>21:0416:000169</t>
  </si>
  <si>
    <t>21:0139:000143:0002:0001:00</t>
  </si>
  <si>
    <t>104O  :785170:00:------:--</t>
  </si>
  <si>
    <t>21:0416:000170</t>
  </si>
  <si>
    <t>21:0139:000144</t>
  </si>
  <si>
    <t>21:0139:000144:0001:0001:00</t>
  </si>
  <si>
    <t>565</t>
  </si>
  <si>
    <t>104O  :785171:00:------:--</t>
  </si>
  <si>
    <t>21:0416:000171</t>
  </si>
  <si>
    <t>21:0139:000145</t>
  </si>
  <si>
    <t>21:0139:000145:0001:0001:00</t>
  </si>
  <si>
    <t>750</t>
  </si>
  <si>
    <t>2.9</t>
  </si>
  <si>
    <t>104O  :785172:00:------:--</t>
  </si>
  <si>
    <t>21:0416:000172</t>
  </si>
  <si>
    <t>21:0139:000146</t>
  </si>
  <si>
    <t>21:0139:000146:0001:0001:00</t>
  </si>
  <si>
    <t>104O  :785173:00:------:--</t>
  </si>
  <si>
    <t>21:0416:000173</t>
  </si>
  <si>
    <t>21:0139:000147</t>
  </si>
  <si>
    <t>21:0139:000147:0001:0001:00</t>
  </si>
  <si>
    <t>3.6</t>
  </si>
  <si>
    <t>104O  :785174:00:------:--</t>
  </si>
  <si>
    <t>21:0416:000174</t>
  </si>
  <si>
    <t>21:0139:000148</t>
  </si>
  <si>
    <t>21:0139:000148:0001:0001:00</t>
  </si>
  <si>
    <t>104O  :785175:00:------:--</t>
  </si>
  <si>
    <t>21:0416:000175</t>
  </si>
  <si>
    <t>21:0139:000149</t>
  </si>
  <si>
    <t>21:0139:000149:0001:0001:00</t>
  </si>
  <si>
    <t>385</t>
  </si>
  <si>
    <t>104O  :785176:00:------:--</t>
  </si>
  <si>
    <t>21:0416:000176</t>
  </si>
  <si>
    <t>21:0139:000150</t>
  </si>
  <si>
    <t>21:0139:000150:0001:0001:00</t>
  </si>
  <si>
    <t>104O  :785177:00:------:--</t>
  </si>
  <si>
    <t>21:0416:000177</t>
  </si>
  <si>
    <t>21:0139:000151</t>
  </si>
  <si>
    <t>21:0139:000151:0001:0001:00</t>
  </si>
  <si>
    <t>138</t>
  </si>
  <si>
    <t>190</t>
  </si>
  <si>
    <t>104O  :785178:9J:------:--</t>
  </si>
  <si>
    <t>21:0416:000178</t>
  </si>
  <si>
    <t>465</t>
  </si>
  <si>
    <t>104O  :785179:00:------:--</t>
  </si>
  <si>
    <t>21:0416:000179</t>
  </si>
  <si>
    <t>21:0139:000152</t>
  </si>
  <si>
    <t>21:0139:000152:0001:0001:00</t>
  </si>
  <si>
    <t>104O  :785180:00:------:--</t>
  </si>
  <si>
    <t>21:0416:000180</t>
  </si>
  <si>
    <t>21:0139:000153</t>
  </si>
  <si>
    <t>21:0139:000153:0001:0001:00</t>
  </si>
  <si>
    <t>825</t>
  </si>
  <si>
    <t>5.25</t>
  </si>
  <si>
    <t>104O  :785181:80:785189:00</t>
  </si>
  <si>
    <t>21:0416:000181</t>
  </si>
  <si>
    <t>21:0139:000160</t>
  </si>
  <si>
    <t>21:0139:000160:0001:0001:02</t>
  </si>
  <si>
    <t>104O  :785182:00:------:--</t>
  </si>
  <si>
    <t>21:0416:000182</t>
  </si>
  <si>
    <t>21:0139:000154</t>
  </si>
  <si>
    <t>21:0139:000154:0001:0001:00</t>
  </si>
  <si>
    <t>0.95</t>
  </si>
  <si>
    <t>104O  :785183:00:------:--</t>
  </si>
  <si>
    <t>21:0416:000183</t>
  </si>
  <si>
    <t>21:0139:000155</t>
  </si>
  <si>
    <t>21:0139:000155:0001:0001:00</t>
  </si>
  <si>
    <t>104O  :785184:00:------:--</t>
  </si>
  <si>
    <t>21:0416:000184</t>
  </si>
  <si>
    <t>21:0139:000156</t>
  </si>
  <si>
    <t>21:0139:000156:0001:0001:00</t>
  </si>
  <si>
    <t>104O  :785185:10:------:--</t>
  </si>
  <si>
    <t>21:0416:000185</t>
  </si>
  <si>
    <t>21:0139:000157</t>
  </si>
  <si>
    <t>21:0139:000157:0001:0001:00</t>
  </si>
  <si>
    <t>830</t>
  </si>
  <si>
    <t>104O  :785186:20:785185:10</t>
  </si>
  <si>
    <t>21:0416:000186</t>
  </si>
  <si>
    <t>21:0139:000157:0002:0001:00</t>
  </si>
  <si>
    <t>925</t>
  </si>
  <si>
    <t>3.65</t>
  </si>
  <si>
    <t>104O  :785187:00:------:--</t>
  </si>
  <si>
    <t>21:0416:000187</t>
  </si>
  <si>
    <t>21:0139:000158</t>
  </si>
  <si>
    <t>21:0139:000158:0001:0001:00</t>
  </si>
  <si>
    <t>104O  :785188:00:------:--</t>
  </si>
  <si>
    <t>21:0416:000188</t>
  </si>
  <si>
    <t>21:0139:000159</t>
  </si>
  <si>
    <t>21:0139:000159:0001:0001:00</t>
  </si>
  <si>
    <t>104O  :785189:00:------:--</t>
  </si>
  <si>
    <t>21:0416:000189</t>
  </si>
  <si>
    <t>21:0139:000160:0001:0001:01</t>
  </si>
  <si>
    <t>104O  :785190:00:------:--</t>
  </si>
  <si>
    <t>21:0416:000190</t>
  </si>
  <si>
    <t>21:0139:000161</t>
  </si>
  <si>
    <t>21:0139:000161:0001:0001:00</t>
  </si>
  <si>
    <t>128</t>
  </si>
  <si>
    <t>104O  :785191:00:------:--</t>
  </si>
  <si>
    <t>21:0416:000191</t>
  </si>
  <si>
    <t>21:0139:000162</t>
  </si>
  <si>
    <t>21:0139:000162:0001:0001:00</t>
  </si>
  <si>
    <t>104O  :785192:00:------:--</t>
  </si>
  <si>
    <t>21:0416:000192</t>
  </si>
  <si>
    <t>21:0139:000163</t>
  </si>
  <si>
    <t>21:0139:000163:0001:0001:00</t>
  </si>
  <si>
    <t>450</t>
  </si>
  <si>
    <t>104O  :785193:00:------:--</t>
  </si>
  <si>
    <t>21:0416:000193</t>
  </si>
  <si>
    <t>21:0139:000164</t>
  </si>
  <si>
    <t>21:0139:000164:0001:0001:00</t>
  </si>
  <si>
    <t>104O  :785194:00:------:--</t>
  </si>
  <si>
    <t>21:0416:000194</t>
  </si>
  <si>
    <t>21:0139:000165</t>
  </si>
  <si>
    <t>21:0139:000165:0001:0001:00</t>
  </si>
  <si>
    <t>515</t>
  </si>
  <si>
    <t>104O  :785195:9E:------:--</t>
  </si>
  <si>
    <t>21:0416:000195</t>
  </si>
  <si>
    <t>145</t>
  </si>
  <si>
    <t>104O  :785196:00:------:--</t>
  </si>
  <si>
    <t>21:0416:000196</t>
  </si>
  <si>
    <t>21:0139:000166</t>
  </si>
  <si>
    <t>21:0139:000166:0001:0001:00</t>
  </si>
  <si>
    <t>104O  :785197:00:------:--</t>
  </si>
  <si>
    <t>21:0416:000197</t>
  </si>
  <si>
    <t>21:0139:000167</t>
  </si>
  <si>
    <t>21:0139:000167:0001:0001:00</t>
  </si>
  <si>
    <t>104O  :785198:00:------:--</t>
  </si>
  <si>
    <t>21:0416:000198</t>
  </si>
  <si>
    <t>21:0139:000168</t>
  </si>
  <si>
    <t>21:0139:000168:0001:0001:00</t>
  </si>
  <si>
    <t>104O  :785199:00:------:--</t>
  </si>
  <si>
    <t>21:0416:000199</t>
  </si>
  <si>
    <t>21:0139:000169</t>
  </si>
  <si>
    <t>21:0139:000169:0001:0001:00</t>
  </si>
  <si>
    <t>104O  :785200:00:------:--</t>
  </si>
  <si>
    <t>21:0416:000200</t>
  </si>
  <si>
    <t>21:0139:000170</t>
  </si>
  <si>
    <t>21:0139:000170:0001:0001:00</t>
  </si>
  <si>
    <t>104O  :785201:80:785207:20</t>
  </si>
  <si>
    <t>21:0416:000201</t>
  </si>
  <si>
    <t>21:0139:000174</t>
  </si>
  <si>
    <t>21:0139:000174:0002:0001:02</t>
  </si>
  <si>
    <t>104O  :785202:00:------:--</t>
  </si>
  <si>
    <t>21:0416:000202</t>
  </si>
  <si>
    <t>21:0139:000171</t>
  </si>
  <si>
    <t>21:0139:000171:0001:0001:00</t>
  </si>
  <si>
    <t>104O  :785203:00:------:--</t>
  </si>
  <si>
    <t>21:0416:000203</t>
  </si>
  <si>
    <t>21:0139:000172</t>
  </si>
  <si>
    <t>21:0139:000172:0001:0001:00</t>
  </si>
  <si>
    <t>104O  :785204:00:------:--</t>
  </si>
  <si>
    <t>21:0416:000204</t>
  </si>
  <si>
    <t>21:0139:000173</t>
  </si>
  <si>
    <t>21:0139:000173:0001:0001:00</t>
  </si>
  <si>
    <t>3.75</t>
  </si>
  <si>
    <t>104O  :785205:9E:------:--</t>
  </si>
  <si>
    <t>21:0416:000205</t>
  </si>
  <si>
    <t>104O  :785206:10:------:--</t>
  </si>
  <si>
    <t>21:0416:000206</t>
  </si>
  <si>
    <t>21:0139:000174:0001:0001:00</t>
  </si>
  <si>
    <t>104O  :785207:20:785206:10</t>
  </si>
  <si>
    <t>21:0416:000207</t>
  </si>
  <si>
    <t>21:0139:000174:0002:0001:01</t>
  </si>
  <si>
    <t>104O  :785208:00:------:--</t>
  </si>
  <si>
    <t>21:0416:000208</t>
  </si>
  <si>
    <t>21:0139:000175</t>
  </si>
  <si>
    <t>21:0139:000175:0001:0001:00</t>
  </si>
  <si>
    <t>585</t>
  </si>
  <si>
    <t>104O  :785209:00:------:--</t>
  </si>
  <si>
    <t>21:0416:000209</t>
  </si>
  <si>
    <t>21:0139:000176</t>
  </si>
  <si>
    <t>21:0139:000176:0001:0001:00</t>
  </si>
  <si>
    <t>850</t>
  </si>
  <si>
    <t>104O  :785210:00:------:--</t>
  </si>
  <si>
    <t>21:0416:000210</t>
  </si>
  <si>
    <t>21:0139:000177</t>
  </si>
  <si>
    <t>21:0139:000177:0001:0001:00</t>
  </si>
  <si>
    <t>104O  :785211:00:------:--</t>
  </si>
  <si>
    <t>21:0416:000211</t>
  </si>
  <si>
    <t>21:0139:000178</t>
  </si>
  <si>
    <t>21:0139:000178:0001:0001:00</t>
  </si>
  <si>
    <t>104O  :785212:00:------:--</t>
  </si>
  <si>
    <t>21:0416:000212</t>
  </si>
  <si>
    <t>21:0139:000179</t>
  </si>
  <si>
    <t>21:0139:000179:0001:0001:00</t>
  </si>
  <si>
    <t>104O  :785213:00:------:--</t>
  </si>
  <si>
    <t>21:0416:000213</t>
  </si>
  <si>
    <t>21:0139:000180</t>
  </si>
  <si>
    <t>21:0139:000180:0001:0001:00</t>
  </si>
  <si>
    <t>104O  :785214:00:------:--</t>
  </si>
  <si>
    <t>21:0416:000214</t>
  </si>
  <si>
    <t>21:0139:000181</t>
  </si>
  <si>
    <t>21:0139:000181:0001:0001:00</t>
  </si>
  <si>
    <t>104O  :785215:00:------:--</t>
  </si>
  <si>
    <t>21:0416:000215</t>
  </si>
  <si>
    <t>21:0139:000182</t>
  </si>
  <si>
    <t>21:0139:000182:0001:0001:00</t>
  </si>
  <si>
    <t>104O  :785216:00:------:--</t>
  </si>
  <si>
    <t>21:0416:000216</t>
  </si>
  <si>
    <t>21:0139:000183</t>
  </si>
  <si>
    <t>21:0139:000183:0001:0001:00</t>
  </si>
  <si>
    <t>104O  :785217:00:------:--</t>
  </si>
  <si>
    <t>21:0416:000217</t>
  </si>
  <si>
    <t>21:0139:000184</t>
  </si>
  <si>
    <t>21:0139:000184:0001:0001:00</t>
  </si>
  <si>
    <t>104O  :785218:00:------:--</t>
  </si>
  <si>
    <t>21:0416:000218</t>
  </si>
  <si>
    <t>21:0139:000185</t>
  </si>
  <si>
    <t>21:0139:000185:0001:0001:00</t>
  </si>
  <si>
    <t>360</t>
  </si>
  <si>
    <t>104O  :785219:00:------:--</t>
  </si>
  <si>
    <t>21:0416:000219</t>
  </si>
  <si>
    <t>21:0139:000186</t>
  </si>
  <si>
    <t>21:0139:000186:0001:0001:00</t>
  </si>
  <si>
    <t>112</t>
  </si>
  <si>
    <t>1500</t>
  </si>
  <si>
    <t>104O  :785220:00:------:--</t>
  </si>
  <si>
    <t>21:0416:000220</t>
  </si>
  <si>
    <t>21:0139:000187</t>
  </si>
  <si>
    <t>21:0139:000187:0001:0001:00</t>
  </si>
  <si>
    <t>104O  :785221:80:785230:00</t>
  </si>
  <si>
    <t>21:0416:000221</t>
  </si>
  <si>
    <t>21:0139:000195</t>
  </si>
  <si>
    <t>21:0139:000195:0001:0001:02</t>
  </si>
  <si>
    <t>104O  :785222:00:------:--</t>
  </si>
  <si>
    <t>21:0416:000222</t>
  </si>
  <si>
    <t>21:0139:000188</t>
  </si>
  <si>
    <t>21:0139:000188:0001:0001:00</t>
  </si>
  <si>
    <t>104O  :785223:00:------:--</t>
  </si>
  <si>
    <t>21:0416:000223</t>
  </si>
  <si>
    <t>21:0139:000189</t>
  </si>
  <si>
    <t>21:0139:000189:0001:0001:00</t>
  </si>
  <si>
    <t>104O  :785224:10:------:--</t>
  </si>
  <si>
    <t>21:0416:000224</t>
  </si>
  <si>
    <t>21:0139:000190</t>
  </si>
  <si>
    <t>21:0139:000190:0001:0001:00</t>
  </si>
  <si>
    <t>104O  :785225:20:785224:10</t>
  </si>
  <si>
    <t>21:0416:000225</t>
  </si>
  <si>
    <t>21:0139:000190:0002:0001:00</t>
  </si>
  <si>
    <t>104O  :785226:00:------:--</t>
  </si>
  <si>
    <t>21:0416:000226</t>
  </si>
  <si>
    <t>21:0139:000191</t>
  </si>
  <si>
    <t>21:0139:000191:0001:0001:00</t>
  </si>
  <si>
    <t>104O  :785227:00:------:--</t>
  </si>
  <si>
    <t>21:0416:000227</t>
  </si>
  <si>
    <t>21:0139:000192</t>
  </si>
  <si>
    <t>21:0139:000192:0001:0001:00</t>
  </si>
  <si>
    <t>104O  :785228:00:------:--</t>
  </si>
  <si>
    <t>21:0416:000228</t>
  </si>
  <si>
    <t>21:0139:000193</t>
  </si>
  <si>
    <t>21:0139:000193:0001:0001:00</t>
  </si>
  <si>
    <t>104O  :785229:00:------:--</t>
  </si>
  <si>
    <t>21:0416:000229</t>
  </si>
  <si>
    <t>21:0139:000194</t>
  </si>
  <si>
    <t>21:0139:000194:0001:0001:00</t>
  </si>
  <si>
    <t>104O  :785230:00:------:--</t>
  </si>
  <si>
    <t>21:0416:000230</t>
  </si>
  <si>
    <t>21:0139:000195:0001:0001:01</t>
  </si>
  <si>
    <t>104O  :785231:9K:------:--</t>
  </si>
  <si>
    <t>21:0416:000231</t>
  </si>
  <si>
    <t>104O  :785232:00:------:--</t>
  </si>
  <si>
    <t>21:0416:000232</t>
  </si>
  <si>
    <t>21:0139:000196</t>
  </si>
  <si>
    <t>21:0139:000196:0001:0001:00</t>
  </si>
  <si>
    <t>104O  :785233:00:------:--</t>
  </si>
  <si>
    <t>21:0416:000233</t>
  </si>
  <si>
    <t>21:0139:000197</t>
  </si>
  <si>
    <t>21:0139:000197:0001:0001:00</t>
  </si>
  <si>
    <t>104O  :785234:00:------:--</t>
  </si>
  <si>
    <t>21:0416:000234</t>
  </si>
  <si>
    <t>21:0139:000198</t>
  </si>
  <si>
    <t>21:0139:000198:0001:0001:00</t>
  </si>
  <si>
    <t>104O  :785235:00:------:--</t>
  </si>
  <si>
    <t>21:0416:000235</t>
  </si>
  <si>
    <t>21:0139:000199</t>
  </si>
  <si>
    <t>21:0139:000199:0001:0001:00</t>
  </si>
  <si>
    <t>180</t>
  </si>
  <si>
    <t>104O  :785236:00:------:--</t>
  </si>
  <si>
    <t>21:0416:000236</t>
  </si>
  <si>
    <t>21:0139:000200</t>
  </si>
  <si>
    <t>21:0139:000200:0001:0001:00</t>
  </si>
  <si>
    <t>122</t>
  </si>
  <si>
    <t>104O  :785237:00:------:--</t>
  </si>
  <si>
    <t>21:0416:000237</t>
  </si>
  <si>
    <t>21:0139:000201</t>
  </si>
  <si>
    <t>21:0139:000201:0001:0001:00</t>
  </si>
  <si>
    <t>104O  :785238:00:------:--</t>
  </si>
  <si>
    <t>21:0416:000238</t>
  </si>
  <si>
    <t>21:0139:000202</t>
  </si>
  <si>
    <t>21:0139:000202:0001:0001:00</t>
  </si>
  <si>
    <t>104O  :785239:00:------:--</t>
  </si>
  <si>
    <t>21:0416:000239</t>
  </si>
  <si>
    <t>21:0139:000203</t>
  </si>
  <si>
    <t>21:0139:000203:0001:0001:00</t>
  </si>
  <si>
    <t>104O  :785240:00:------:--</t>
  </si>
  <si>
    <t>21:0416:000240</t>
  </si>
  <si>
    <t>21:0139:000204</t>
  </si>
  <si>
    <t>21:0139:000204:0001:0001:00</t>
  </si>
  <si>
    <t>380</t>
  </si>
  <si>
    <t>104O  :785241:80:785244:20</t>
  </si>
  <si>
    <t>21:0416:000241</t>
  </si>
  <si>
    <t>21:0139:000206</t>
  </si>
  <si>
    <t>21:0139:000206:0002:0001:02</t>
  </si>
  <si>
    <t>104O  :785242:00:------:--</t>
  </si>
  <si>
    <t>21:0416:000242</t>
  </si>
  <si>
    <t>21:0139:000205</t>
  </si>
  <si>
    <t>21:0139:000205:0001:0001:00</t>
  </si>
  <si>
    <t>104O  :785243:10:------:--</t>
  </si>
  <si>
    <t>21:0416:000243</t>
  </si>
  <si>
    <t>21:0139:000206:0001:0001:00</t>
  </si>
  <si>
    <t>104O  :785244:20:785243:10</t>
  </si>
  <si>
    <t>21:0416:000244</t>
  </si>
  <si>
    <t>21:0139:000206:0002:0001:01</t>
  </si>
  <si>
    <t>104O  :785245:00:------:--</t>
  </si>
  <si>
    <t>21:0416:000245</t>
  </si>
  <si>
    <t>21:0139:000207</t>
  </si>
  <si>
    <t>21:0139:000207:0001:0001:00</t>
  </si>
  <si>
    <t>0.75</t>
  </si>
  <si>
    <t>104O  :785246:00:------:--</t>
  </si>
  <si>
    <t>21:0416:000246</t>
  </si>
  <si>
    <t>21:0139:000208</t>
  </si>
  <si>
    <t>21:0139:000208:0001:0001:00</t>
  </si>
  <si>
    <t>104O  :785247:00:------:--</t>
  </si>
  <si>
    <t>21:0416:000247</t>
  </si>
  <si>
    <t>21:0139:000209</t>
  </si>
  <si>
    <t>21:0139:000209:0001:0001:00</t>
  </si>
  <si>
    <t>104O  :785248:9L:------:--</t>
  </si>
  <si>
    <t>21:0416:000248</t>
  </si>
  <si>
    <t>104O  :785249:00:------:--</t>
  </si>
  <si>
    <t>21:0416:000249</t>
  </si>
  <si>
    <t>21:0139:000210</t>
  </si>
  <si>
    <t>21:0139:000210:0001:0001:00</t>
  </si>
  <si>
    <t>455</t>
  </si>
  <si>
    <t>104O  :785250:00:------:--</t>
  </si>
  <si>
    <t>21:0416:000250</t>
  </si>
  <si>
    <t>21:0139:000211</t>
  </si>
  <si>
    <t>21:0139:000211:0001:0001:00</t>
  </si>
  <si>
    <t>154</t>
  </si>
  <si>
    <t>104O  :785251:00:------:--</t>
  </si>
  <si>
    <t>21:0416:000251</t>
  </si>
  <si>
    <t>21:0139:000212</t>
  </si>
  <si>
    <t>21:0139:000212:0001:0001:00</t>
  </si>
  <si>
    <t>178</t>
  </si>
  <si>
    <t>104O  :785252:00:------:--</t>
  </si>
  <si>
    <t>21:0416:000252</t>
  </si>
  <si>
    <t>21:0139:000213</t>
  </si>
  <si>
    <t>21:0139:000213:0001:0001:00</t>
  </si>
  <si>
    <t>104O  :785253:00:------:--</t>
  </si>
  <si>
    <t>21:0416:000253</t>
  </si>
  <si>
    <t>21:0139:000214</t>
  </si>
  <si>
    <t>21:0139:000214:0001:0001:00</t>
  </si>
  <si>
    <t>3100</t>
  </si>
  <si>
    <t>104O  :785254:00:------:--</t>
  </si>
  <si>
    <t>21:0416:000254</t>
  </si>
  <si>
    <t>21:0139:000215</t>
  </si>
  <si>
    <t>21:0139:000215:0001:0001:00</t>
  </si>
  <si>
    <t>445</t>
  </si>
  <si>
    <t>104O  :785255:00:------:--</t>
  </si>
  <si>
    <t>21:0416:000255</t>
  </si>
  <si>
    <t>21:0139:000216</t>
  </si>
  <si>
    <t>21:0139:000216:0001:0001:00</t>
  </si>
  <si>
    <t>104O  :785256:00:------:--</t>
  </si>
  <si>
    <t>21:0416:000256</t>
  </si>
  <si>
    <t>21:0139:000217</t>
  </si>
  <si>
    <t>21:0139:000217:0001:0001:00</t>
  </si>
  <si>
    <t>104O  :785257:00:------:--</t>
  </si>
  <si>
    <t>21:0416:000257</t>
  </si>
  <si>
    <t>21:0139:000218</t>
  </si>
  <si>
    <t>21:0139:000218:0001:0001:00</t>
  </si>
  <si>
    <t>186</t>
  </si>
  <si>
    <t>104O  :785258:00:------:--</t>
  </si>
  <si>
    <t>21:0416:000258</t>
  </si>
  <si>
    <t>21:0139:000219</t>
  </si>
  <si>
    <t>21:0139:000219:0001:0001:00</t>
  </si>
  <si>
    <t>4.2</t>
  </si>
  <si>
    <t>104O  :785259:00:------:--</t>
  </si>
  <si>
    <t>21:0416:000259</t>
  </si>
  <si>
    <t>21:0139:000220</t>
  </si>
  <si>
    <t>21:0139:000220:0001:0001:00</t>
  </si>
  <si>
    <t>104O  :785260:00:------:--</t>
  </si>
  <si>
    <t>21:0416:000260</t>
  </si>
  <si>
    <t>21:0139:000221</t>
  </si>
  <si>
    <t>21:0139:000221:0001:0001:00</t>
  </si>
  <si>
    <t>820</t>
  </si>
  <si>
    <t>104O  :785261:80:785266:00</t>
  </si>
  <si>
    <t>21:0416:000261</t>
  </si>
  <si>
    <t>21:0139:000225</t>
  </si>
  <si>
    <t>21:0139:000225:0001:0001:02</t>
  </si>
  <si>
    <t>104O  :785262:10:------:--</t>
  </si>
  <si>
    <t>21:0416:000262</t>
  </si>
  <si>
    <t>21:0139:000222</t>
  </si>
  <si>
    <t>21:0139:000222:0001:0001:00</t>
  </si>
  <si>
    <t>104O  :785263:20:785262:10</t>
  </si>
  <si>
    <t>21:0416:000263</t>
  </si>
  <si>
    <t>21:0139:000222:0002:0001:00</t>
  </si>
  <si>
    <t>104O  :785264:00:------:--</t>
  </si>
  <si>
    <t>21:0416:000264</t>
  </si>
  <si>
    <t>21:0139:000223</t>
  </si>
  <si>
    <t>21:0139:000223:0001:0001:00</t>
  </si>
  <si>
    <t>104O  :785265:00:------:--</t>
  </si>
  <si>
    <t>21:0416:000265</t>
  </si>
  <si>
    <t>21:0139:000224</t>
  </si>
  <si>
    <t>21:0139:000224:0001:0001:00</t>
  </si>
  <si>
    <t>735</t>
  </si>
  <si>
    <t>104O  :785266:00:------:--</t>
  </si>
  <si>
    <t>21:0416:000266</t>
  </si>
  <si>
    <t>21:0139:000225:0001:0001:01</t>
  </si>
  <si>
    <t>104O  :785267:00:------:--</t>
  </si>
  <si>
    <t>21:0416:000267</t>
  </si>
  <si>
    <t>21:0139:000226</t>
  </si>
  <si>
    <t>21:0139:000226:0001:0001:00</t>
  </si>
  <si>
    <t>124</t>
  </si>
  <si>
    <t>835</t>
  </si>
  <si>
    <t>104O  :785268:00:------:--</t>
  </si>
  <si>
    <t>21:0416:000268</t>
  </si>
  <si>
    <t>21:0139:000227</t>
  </si>
  <si>
    <t>21:0139:000227:0001:0001:00</t>
  </si>
  <si>
    <t>1150</t>
  </si>
  <si>
    <t>104O  :785269:00:------:--</t>
  </si>
  <si>
    <t>21:0416:000269</t>
  </si>
  <si>
    <t>21:0139:000228</t>
  </si>
  <si>
    <t>21:0139:000228:0001:0001:00</t>
  </si>
  <si>
    <t>104O  :785270:9K:------:--</t>
  </si>
  <si>
    <t>21:0416:000270</t>
  </si>
  <si>
    <t>104O  :785271:00:------:--</t>
  </si>
  <si>
    <t>21:0416:000271</t>
  </si>
  <si>
    <t>21:0139:000229</t>
  </si>
  <si>
    <t>21:0139:000229:0001:0001:00</t>
  </si>
  <si>
    <t>194</t>
  </si>
  <si>
    <t>104O  :785272:00:------:--</t>
  </si>
  <si>
    <t>21:0416:000272</t>
  </si>
  <si>
    <t>21:0139:000230</t>
  </si>
  <si>
    <t>21:0139:000230:0001:0001:00</t>
  </si>
  <si>
    <t>104O  :785273:00:------:--</t>
  </si>
  <si>
    <t>21:0416:000273</t>
  </si>
  <si>
    <t>21:0139:000231</t>
  </si>
  <si>
    <t>21:0139:000231:0001:0001:00</t>
  </si>
  <si>
    <t>104O  :785274:00:------:--</t>
  </si>
  <si>
    <t>21:0416:000274</t>
  </si>
  <si>
    <t>21:0139:000232</t>
  </si>
  <si>
    <t>21:0139:000232:0001:0001:00</t>
  </si>
  <si>
    <t>525</t>
  </si>
  <si>
    <t>1700</t>
  </si>
  <si>
    <t>5.7</t>
  </si>
  <si>
    <t>55</t>
  </si>
  <si>
    <t>104O  :785275:00:------:--</t>
  </si>
  <si>
    <t>21:0416:000275</t>
  </si>
  <si>
    <t>21:0139:000233</t>
  </si>
  <si>
    <t>21:0139:000233:0001:0001:00</t>
  </si>
  <si>
    <t>104O  :785276:00:------:--</t>
  </si>
  <si>
    <t>21:0416:000276</t>
  </si>
  <si>
    <t>21:0139:000234</t>
  </si>
  <si>
    <t>21:0139:000234:0001:0001:00</t>
  </si>
  <si>
    <t>104O  :785277:00:------:--</t>
  </si>
  <si>
    <t>21:0416:000277</t>
  </si>
  <si>
    <t>21:0139:000235</t>
  </si>
  <si>
    <t>21:0139:000235:0001:0001:00</t>
  </si>
  <si>
    <t>164</t>
  </si>
  <si>
    <t>41</t>
  </si>
  <si>
    <t>104O  :785278:00:------:--</t>
  </si>
  <si>
    <t>21:0416:000278</t>
  </si>
  <si>
    <t>21:0139:000236</t>
  </si>
  <si>
    <t>21:0139:000236:0001:0001:00</t>
  </si>
  <si>
    <t>670</t>
  </si>
  <si>
    <t>2.65</t>
  </si>
  <si>
    <t>104O  :785279:00:------:--</t>
  </si>
  <si>
    <t>21:0416:000279</t>
  </si>
  <si>
    <t>21:0139:000237</t>
  </si>
  <si>
    <t>21:0139:000237:0001:0001:00</t>
  </si>
  <si>
    <t>142</t>
  </si>
  <si>
    <t>780</t>
  </si>
  <si>
    <t>104O  :785280:00:------:--</t>
  </si>
  <si>
    <t>21:0416:000280</t>
  </si>
  <si>
    <t>21:0139:000238</t>
  </si>
  <si>
    <t>21:0139:000238:0001:0001:00</t>
  </si>
  <si>
    <t>104O  :785281:80:785296:00</t>
  </si>
  <si>
    <t>21:0416:000281</t>
  </si>
  <si>
    <t>21:0139:000252</t>
  </si>
  <si>
    <t>21:0139:000252:0001:0001:02</t>
  </si>
  <si>
    <t>104O  :785282:10:------:--</t>
  </si>
  <si>
    <t>21:0416:000282</t>
  </si>
  <si>
    <t>21:0139:000239</t>
  </si>
  <si>
    <t>21:0139:000239:0001:0001:00</t>
  </si>
  <si>
    <t>104O  :785283:20:785282:10</t>
  </si>
  <si>
    <t>21:0416:000283</t>
  </si>
  <si>
    <t>21:0139:000239:0002:0001:00</t>
  </si>
  <si>
    <t>104O  :785284:00:------:--</t>
  </si>
  <si>
    <t>21:0416:000284</t>
  </si>
  <si>
    <t>21:0139:000240</t>
  </si>
  <si>
    <t>21:0139:000240:0001:0001:00</t>
  </si>
  <si>
    <t>104O  :785285:00:------:--</t>
  </si>
  <si>
    <t>21:0416:000285</t>
  </si>
  <si>
    <t>21:0139:000241</t>
  </si>
  <si>
    <t>21:0139:000241:0001:0001:00</t>
  </si>
  <si>
    <t>104O  :785286:00:------:--</t>
  </si>
  <si>
    <t>21:0416:000286</t>
  </si>
  <si>
    <t>21:0139:000242</t>
  </si>
  <si>
    <t>21:0139:000242:0001:0001:00</t>
  </si>
  <si>
    <t>104O  :785287:00:------:--</t>
  </si>
  <si>
    <t>21:0416:000287</t>
  </si>
  <si>
    <t>21:0139:000243</t>
  </si>
  <si>
    <t>21:0139:000243:0001:0001:00</t>
  </si>
  <si>
    <t>104O  :785288:00:------:--</t>
  </si>
  <si>
    <t>21:0416:000288</t>
  </si>
  <si>
    <t>21:0139:000244</t>
  </si>
  <si>
    <t>21:0139:000244:0001:0001:00</t>
  </si>
  <si>
    <t>104O  :785289:00:------:--</t>
  </si>
  <si>
    <t>21:0416:000289</t>
  </si>
  <si>
    <t>21:0139:000245</t>
  </si>
  <si>
    <t>21:0139:000245:0001:0001:00</t>
  </si>
  <si>
    <t>104O  :785290:00:------:--</t>
  </si>
  <si>
    <t>21:0416:000290</t>
  </si>
  <si>
    <t>21:0139:000246</t>
  </si>
  <si>
    <t>21:0139:000246:0001:0001:00</t>
  </si>
  <si>
    <t>0.7</t>
  </si>
  <si>
    <t>104O  :785291:00:------:--</t>
  </si>
  <si>
    <t>21:0416:000291</t>
  </si>
  <si>
    <t>21:0139:000247</t>
  </si>
  <si>
    <t>21:0139:000247:0001:0001:00</t>
  </si>
  <si>
    <t>104O  :785292:00:------:--</t>
  </si>
  <si>
    <t>21:0416:000292</t>
  </si>
  <si>
    <t>21:0139:000248</t>
  </si>
  <si>
    <t>21:0139:000248:0001:0001:00</t>
  </si>
  <si>
    <t>104O  :785293:00:------:--</t>
  </si>
  <si>
    <t>21:0416:000293</t>
  </si>
  <si>
    <t>21:0139:000249</t>
  </si>
  <si>
    <t>21:0139:000249:0001:0001:00</t>
  </si>
  <si>
    <t>104O  :785294:00:------:--</t>
  </si>
  <si>
    <t>21:0416:000294</t>
  </si>
  <si>
    <t>21:0139:000250</t>
  </si>
  <si>
    <t>21:0139:000250:0001:0001:00</t>
  </si>
  <si>
    <t>104O  :785295:00:------:--</t>
  </si>
  <si>
    <t>21:0416:000295</t>
  </si>
  <si>
    <t>21:0139:000251</t>
  </si>
  <si>
    <t>21:0139:000251:0001:0001:00</t>
  </si>
  <si>
    <t>865</t>
  </si>
  <si>
    <t>6.35</t>
  </si>
  <si>
    <t>104O  :785296:00:------:--</t>
  </si>
  <si>
    <t>21:0416:000296</t>
  </si>
  <si>
    <t>21:0139:000252:0001:0001:01</t>
  </si>
  <si>
    <t>104O  :785297:00:------:--</t>
  </si>
  <si>
    <t>21:0416:000297</t>
  </si>
  <si>
    <t>21:0139:000253</t>
  </si>
  <si>
    <t>21:0139:000253:0001:0001:00</t>
  </si>
  <si>
    <t>3.7</t>
  </si>
  <si>
    <t>104O  :785298:00:------:--</t>
  </si>
  <si>
    <t>21:0416:000298</t>
  </si>
  <si>
    <t>21:0139:000254</t>
  </si>
  <si>
    <t>21:0139:000254:0001:0001:00</t>
  </si>
  <si>
    <t>104O  :785299:9L:------:--</t>
  </si>
  <si>
    <t>21:0416:000299</t>
  </si>
  <si>
    <t>63</t>
  </si>
  <si>
    <t>104O  :785300:00:------:--</t>
  </si>
  <si>
    <t>21:0416:000300</t>
  </si>
  <si>
    <t>21:0139:000255</t>
  </si>
  <si>
    <t>21:0139:000255:0001:0001:00</t>
  </si>
  <si>
    <t>104O  :785301:80:785302:00</t>
  </si>
  <si>
    <t>21:0416:000301</t>
  </si>
  <si>
    <t>21:0139:000256</t>
  </si>
  <si>
    <t>21:0139:000256:0001:0001:02</t>
  </si>
  <si>
    <t>104O  :785302:00:------:--</t>
  </si>
  <si>
    <t>21:0416:000302</t>
  </si>
  <si>
    <t>21:0139:000256:0001:0001:01</t>
  </si>
  <si>
    <t>104O  :785303:10:------:--</t>
  </si>
  <si>
    <t>21:0416:000303</t>
  </si>
  <si>
    <t>21:0139:000257</t>
  </si>
  <si>
    <t>21:0139:000257:0001:0001:00</t>
  </si>
  <si>
    <t>104O  :785304:20:785303:10</t>
  </si>
  <si>
    <t>21:0416:000304</t>
  </si>
  <si>
    <t>21:0139:000257:0002:0001:00</t>
  </si>
  <si>
    <t>104O  :785305:9L:------:--</t>
  </si>
  <si>
    <t>21:0416:000305</t>
  </si>
  <si>
    <t>104O  :785306:00:------:--</t>
  </si>
  <si>
    <t>21:0416:000306</t>
  </si>
  <si>
    <t>21:0139:000258</t>
  </si>
  <si>
    <t>21:0139:000258:0001:0001:00</t>
  </si>
  <si>
    <t>104O  :785307:00:------:--</t>
  </si>
  <si>
    <t>21:0416:000307</t>
  </si>
  <si>
    <t>21:0139:000259</t>
  </si>
  <si>
    <t>21:0139:000259:0001:0001:00</t>
  </si>
  <si>
    <t>104O  :785308:00:------:--</t>
  </si>
  <si>
    <t>21:0416:000308</t>
  </si>
  <si>
    <t>21:0139:000260</t>
  </si>
  <si>
    <t>21:0139:000260:0001:0001:00</t>
  </si>
  <si>
    <t>104O  :785309:00:------:--</t>
  </si>
  <si>
    <t>21:0416:000309</t>
  </si>
  <si>
    <t>21:0139:000261</t>
  </si>
  <si>
    <t>21:0139:000261:0001:0001:00</t>
  </si>
  <si>
    <t>104O  :785310:00:------:--</t>
  </si>
  <si>
    <t>21:0416:000310</t>
  </si>
  <si>
    <t>21:0139:000262</t>
  </si>
  <si>
    <t>21:0139:000262:0001:0001:00</t>
  </si>
  <si>
    <t>39</t>
  </si>
  <si>
    <t>920</t>
  </si>
  <si>
    <t>5.85</t>
  </si>
  <si>
    <t>104O  :785311:00:------:--</t>
  </si>
  <si>
    <t>21:0416:000311</t>
  </si>
  <si>
    <t>21:0139:000263</t>
  </si>
  <si>
    <t>21:0139:000263:0001:0001:00</t>
  </si>
  <si>
    <t>104O  :785312:00:------:--</t>
  </si>
  <si>
    <t>21:0416:000312</t>
  </si>
  <si>
    <t>21:0139:000264</t>
  </si>
  <si>
    <t>21:0139:000264:0001:0001:00</t>
  </si>
  <si>
    <t>104O  :785313:00:------:--</t>
  </si>
  <si>
    <t>21:0416:000313</t>
  </si>
  <si>
    <t>21:0139:000265</t>
  </si>
  <si>
    <t>21:0139:000265:0001:0001:00</t>
  </si>
  <si>
    <t>104O  :785314:00:------:--</t>
  </si>
  <si>
    <t>21:0416:000314</t>
  </si>
  <si>
    <t>21:0139:000266</t>
  </si>
  <si>
    <t>21:0139:000266:0001:0001:00</t>
  </si>
  <si>
    <t>4.8</t>
  </si>
  <si>
    <t>104O  :785315:00:------:--</t>
  </si>
  <si>
    <t>21:0416:000315</t>
  </si>
  <si>
    <t>21:0139:000267</t>
  </si>
  <si>
    <t>21:0139:000267:0001:0001:00</t>
  </si>
  <si>
    <t>104O  :785316:00:------:--</t>
  </si>
  <si>
    <t>21:0416:000316</t>
  </si>
  <si>
    <t>21:0139:000268</t>
  </si>
  <si>
    <t>21:0139:000268:0001:0001:00</t>
  </si>
  <si>
    <t>104O  :785317:00:------:--</t>
  </si>
  <si>
    <t>21:0416:000317</t>
  </si>
  <si>
    <t>21:0139:000269</t>
  </si>
  <si>
    <t>21:0139:000269:0001:0001:00</t>
  </si>
  <si>
    <t>104O  :785318:00:------:--</t>
  </si>
  <si>
    <t>21:0416:000318</t>
  </si>
  <si>
    <t>21:0139:000270</t>
  </si>
  <si>
    <t>21:0139:000270:0001:0001:00</t>
  </si>
  <si>
    <t>765</t>
  </si>
  <si>
    <t>104O  :785319:00:------:--</t>
  </si>
  <si>
    <t>21:0416:000319</t>
  </si>
  <si>
    <t>21:0139:000271</t>
  </si>
  <si>
    <t>21:0139:000271:0001:0001:00</t>
  </si>
  <si>
    <t>104O  :785320:00:------:--</t>
  </si>
  <si>
    <t>21:0416:000320</t>
  </si>
  <si>
    <t>21:0139:000272</t>
  </si>
  <si>
    <t>21:0139:000272:0001:0001:00</t>
  </si>
  <si>
    <t>104O  :785321:80:785329:00</t>
  </si>
  <si>
    <t>21:0416:000321</t>
  </si>
  <si>
    <t>21:0139:000279</t>
  </si>
  <si>
    <t>21:0139:000279:0001:0001:02</t>
  </si>
  <si>
    <t>104O  :785322:00:------:--</t>
  </si>
  <si>
    <t>21:0416:000322</t>
  </si>
  <si>
    <t>21:0139:000273</t>
  </si>
  <si>
    <t>21:0139:000273:0001:0001:00</t>
  </si>
  <si>
    <t>104O  :785323:00:------:--</t>
  </si>
  <si>
    <t>21:0416:000323</t>
  </si>
  <si>
    <t>21:0139:000274</t>
  </si>
  <si>
    <t>21:0139:000274:0001:0001:00</t>
  </si>
  <si>
    <t>104O  :785324:00:------:--</t>
  </si>
  <si>
    <t>21:0416:000324</t>
  </si>
  <si>
    <t>21:0139:000275</t>
  </si>
  <si>
    <t>21:0139:000275:0001:0001:00</t>
  </si>
  <si>
    <t>95</t>
  </si>
  <si>
    <t>104O  :785325:10:------:--</t>
  </si>
  <si>
    <t>21:0416:000325</t>
  </si>
  <si>
    <t>21:0139:000276</t>
  </si>
  <si>
    <t>21:0139:000276:0001:0001:00</t>
  </si>
  <si>
    <t>104O  :785326:20:785325:10</t>
  </si>
  <si>
    <t>21:0416:000326</t>
  </si>
  <si>
    <t>21:0139:000276:0002:0001:00</t>
  </si>
  <si>
    <t>104O  :785327:00:------:--</t>
  </si>
  <si>
    <t>21:0416:000327</t>
  </si>
  <si>
    <t>21:0139:000277</t>
  </si>
  <si>
    <t>21:0139:000277:0001:0001:00</t>
  </si>
  <si>
    <t>595</t>
  </si>
  <si>
    <t>104O  :785328:00:------:--</t>
  </si>
  <si>
    <t>21:0416:000328</t>
  </si>
  <si>
    <t>21:0139:000278</t>
  </si>
  <si>
    <t>21:0139:000278:0001:0001:00</t>
  </si>
  <si>
    <t>6.4</t>
  </si>
  <si>
    <t>104O  :785329:00:------:--</t>
  </si>
  <si>
    <t>21:0416:000329</t>
  </si>
  <si>
    <t>21:0139:000279:0001:0001:01</t>
  </si>
  <si>
    <t>104O  :785330:9K:------:--</t>
  </si>
  <si>
    <t>21:0416:000330</t>
  </si>
  <si>
    <t>104O  :785331:00:------:--</t>
  </si>
  <si>
    <t>21:0416:000331</t>
  </si>
  <si>
    <t>21:0139:000280</t>
  </si>
  <si>
    <t>21:0139:000280:0001:0001:00</t>
  </si>
  <si>
    <t>4.35</t>
  </si>
  <si>
    <t>104O  :785332:00:------:--</t>
  </si>
  <si>
    <t>21:0416:000332</t>
  </si>
  <si>
    <t>21:0139:000281</t>
  </si>
  <si>
    <t>21:0139:000281:0001:0001:00</t>
  </si>
  <si>
    <t>51</t>
  </si>
  <si>
    <t>104O  :785333:00:------:--</t>
  </si>
  <si>
    <t>21:0416:000333</t>
  </si>
  <si>
    <t>21:0139:000282</t>
  </si>
  <si>
    <t>21:0139:000282:0001:0001:00</t>
  </si>
  <si>
    <t>5.4</t>
  </si>
  <si>
    <t>104O  :785334:00:------:--</t>
  </si>
  <si>
    <t>21:0416:000334</t>
  </si>
  <si>
    <t>21:0139:000283</t>
  </si>
  <si>
    <t>21:0139:000283:0001:0001:00</t>
  </si>
  <si>
    <t>5.5</t>
  </si>
  <si>
    <t>104O  :785335:00:------:--</t>
  </si>
  <si>
    <t>21:0416:000335</t>
  </si>
  <si>
    <t>21:0139:000284</t>
  </si>
  <si>
    <t>21:0139:000284:0001:0001:00</t>
  </si>
  <si>
    <t>104O  :785336:00:------:--</t>
  </si>
  <si>
    <t>21:0416:000336</t>
  </si>
  <si>
    <t>21:0139:000285</t>
  </si>
  <si>
    <t>21:0139:000285:0001:0001:00</t>
  </si>
  <si>
    <t>104O  :785337:00:------:--</t>
  </si>
  <si>
    <t>21:0416:000337</t>
  </si>
  <si>
    <t>21:0139:000286</t>
  </si>
  <si>
    <t>21:0139:000286:0001:0001:00</t>
  </si>
  <si>
    <t>730</t>
  </si>
  <si>
    <t>104O  :785338:00:------:--</t>
  </si>
  <si>
    <t>21:0416:000338</t>
  </si>
  <si>
    <t>21:0139:000287</t>
  </si>
  <si>
    <t>21:0139:000287:0001:0001:00</t>
  </si>
  <si>
    <t>152</t>
  </si>
  <si>
    <t>1200</t>
  </si>
  <si>
    <t>4.9</t>
  </si>
  <si>
    <t>104O  :785339:00:------:--</t>
  </si>
  <si>
    <t>21:0416:000339</t>
  </si>
  <si>
    <t>21:0139:000288</t>
  </si>
  <si>
    <t>21:0139:000288:0001:0001:00</t>
  </si>
  <si>
    <t>104O  :785340:00:------:--</t>
  </si>
  <si>
    <t>21:0416:000340</t>
  </si>
  <si>
    <t>21:0139:000289</t>
  </si>
  <si>
    <t>21:0139:000289:0001:0001:00</t>
  </si>
  <si>
    <t>575</t>
  </si>
  <si>
    <t>104O  :785341:80:785348:00</t>
  </si>
  <si>
    <t>21:0416:000341</t>
  </si>
  <si>
    <t>21:0139:000295</t>
  </si>
  <si>
    <t>21:0139:000295:0001:0001:02</t>
  </si>
  <si>
    <t>104O  :785342:00:------:--</t>
  </si>
  <si>
    <t>21:0416:000342</t>
  </si>
  <si>
    <t>21:0139:000290</t>
  </si>
  <si>
    <t>21:0139:000290:0001:0001:00</t>
  </si>
  <si>
    <t>335</t>
  </si>
  <si>
    <t>104O  :785343:00:------:--</t>
  </si>
  <si>
    <t>21:0416:000343</t>
  </si>
  <si>
    <t>21:0139:000291</t>
  </si>
  <si>
    <t>21:0139:000291:0001:0001:00</t>
  </si>
  <si>
    <t>3.3</t>
  </si>
  <si>
    <t>104O  :785344:00:------:--</t>
  </si>
  <si>
    <t>21:0416:000344</t>
  </si>
  <si>
    <t>21:0139:000292</t>
  </si>
  <si>
    <t>21:0139:000292:0001:0001:00</t>
  </si>
  <si>
    <t>104O  :785345:10:------:--</t>
  </si>
  <si>
    <t>21:0416:000345</t>
  </si>
  <si>
    <t>21:0139:000293</t>
  </si>
  <si>
    <t>21:0139:000293:0001:0001:00</t>
  </si>
  <si>
    <t>104O  :785346:20:785345:10</t>
  </si>
  <si>
    <t>21:0416:000346</t>
  </si>
  <si>
    <t>21:0139:000293:0002:0001:00</t>
  </si>
  <si>
    <t>104O  :785347:00:------:--</t>
  </si>
  <si>
    <t>21:0416:000347</t>
  </si>
  <si>
    <t>21:0139:000294</t>
  </si>
  <si>
    <t>21:0139:000294:0001:0001:00</t>
  </si>
  <si>
    <t>104O  :785348:00:------:--</t>
  </si>
  <si>
    <t>21:0416:000348</t>
  </si>
  <si>
    <t>21:0139:000295:0001:0001:01</t>
  </si>
  <si>
    <t>104O  :785349:00:------:--</t>
  </si>
  <si>
    <t>21:0416:000349</t>
  </si>
  <si>
    <t>21:0139:000296</t>
  </si>
  <si>
    <t>21:0139:000296:0001:0001:00</t>
  </si>
  <si>
    <t>104O  :785350:9E:------:--</t>
  </si>
  <si>
    <t>21:0416:000350</t>
  </si>
  <si>
    <t>104O  :785351:00:------:--</t>
  </si>
  <si>
    <t>21:0416:000351</t>
  </si>
  <si>
    <t>21:0139:000297</t>
  </si>
  <si>
    <t>21:0139:000297:0001:0001:00</t>
  </si>
  <si>
    <t>1100</t>
  </si>
  <si>
    <t>104O  :785352:00:------:--</t>
  </si>
  <si>
    <t>21:0416:000352</t>
  </si>
  <si>
    <t>21:0139:000298</t>
  </si>
  <si>
    <t>21:0139:000298:0001:0001:00</t>
  </si>
  <si>
    <t>3300</t>
  </si>
  <si>
    <t>104O  :785353:00:------:--</t>
  </si>
  <si>
    <t>21:0416:000353</t>
  </si>
  <si>
    <t>21:0139:000299</t>
  </si>
  <si>
    <t>21:0139:000299:0001:0001:00</t>
  </si>
  <si>
    <t>104O  :785354:00:------:--</t>
  </si>
  <si>
    <t>21:0416:000354</t>
  </si>
  <si>
    <t>21:0139:000300</t>
  </si>
  <si>
    <t>21:0139:000300:0001:0001:00</t>
  </si>
  <si>
    <t>104O  :785355:00:------:--</t>
  </si>
  <si>
    <t>21:0416:000355</t>
  </si>
  <si>
    <t>21:0139:000301</t>
  </si>
  <si>
    <t>21:0139:000301:0001:0001:00</t>
  </si>
  <si>
    <t>995</t>
  </si>
  <si>
    <t>104O  :785356:00:------:--</t>
  </si>
  <si>
    <t>21:0416:000356</t>
  </si>
  <si>
    <t>21:0139:000302</t>
  </si>
  <si>
    <t>21:0139:000302:0001:0001:00</t>
  </si>
  <si>
    <t>795</t>
  </si>
  <si>
    <t>104O  :785357:00:------:--</t>
  </si>
  <si>
    <t>21:0416:000357</t>
  </si>
  <si>
    <t>21:0139:000303</t>
  </si>
  <si>
    <t>21:0139:000303:0001:0001:00</t>
  </si>
  <si>
    <t>535</t>
  </si>
  <si>
    <t>104O  :785358:00:------:--</t>
  </si>
  <si>
    <t>21:0416:000358</t>
  </si>
  <si>
    <t>21:0139:000304</t>
  </si>
  <si>
    <t>21:0139:000304:0001:0001:00</t>
  </si>
  <si>
    <t>104O  :785359:00:------:--</t>
  </si>
  <si>
    <t>21:0416:000359</t>
  </si>
  <si>
    <t>21:0139:000305</t>
  </si>
  <si>
    <t>21:0139:000305:0001:0001:00</t>
  </si>
  <si>
    <t>104O  :785360:00:------:--</t>
  </si>
  <si>
    <t>21:0416:000360</t>
  </si>
  <si>
    <t>21:0139:000306</t>
  </si>
  <si>
    <t>21:0139:000306:0001:0001:00</t>
  </si>
  <si>
    <t>104O  :785361:80:785367:20</t>
  </si>
  <si>
    <t>21:0416:000361</t>
  </si>
  <si>
    <t>21:0139:000311</t>
  </si>
  <si>
    <t>21:0139:000311:0002:0001:02</t>
  </si>
  <si>
    <t>104O  :785362:00:------:--</t>
  </si>
  <si>
    <t>21:0416:000362</t>
  </si>
  <si>
    <t>21:0139:000307</t>
  </si>
  <si>
    <t>21:0139:000307:0001:0001:00</t>
  </si>
  <si>
    <t>815</t>
  </si>
  <si>
    <t>104O  :785363:00:------:--</t>
  </si>
  <si>
    <t>21:0416:000363</t>
  </si>
  <si>
    <t>21:0139:000308</t>
  </si>
  <si>
    <t>21:0139:000308:0001:0001:00</t>
  </si>
  <si>
    <t>104O  :785364:00:------:--</t>
  </si>
  <si>
    <t>21:0416:000364</t>
  </si>
  <si>
    <t>21:0139:000309</t>
  </si>
  <si>
    <t>21:0139:000309:0001:0001:00</t>
  </si>
  <si>
    <t>104O  :785365:00:------:--</t>
  </si>
  <si>
    <t>21:0416:000365</t>
  </si>
  <si>
    <t>21:0139:000310</t>
  </si>
  <si>
    <t>21:0139:000310:0001:0001:00</t>
  </si>
  <si>
    <t>104O  :785366:10:------:--</t>
  </si>
  <si>
    <t>21:0416:000366</t>
  </si>
  <si>
    <t>21:0139:000311:0001:0001:00</t>
  </si>
  <si>
    <t>104O  :785367:20:785366:10</t>
  </si>
  <si>
    <t>21:0416:000367</t>
  </si>
  <si>
    <t>21:0139:000311:0002:0001:01</t>
  </si>
  <si>
    <t>104O  :785368:00:------:--</t>
  </si>
  <si>
    <t>21:0416:000368</t>
  </si>
  <si>
    <t>21:0139:000312</t>
  </si>
  <si>
    <t>21:0139:000312:0001:0001:00</t>
  </si>
  <si>
    <t>104O  :785369:00:------:--</t>
  </si>
  <si>
    <t>21:0416:000369</t>
  </si>
  <si>
    <t>21:0139:000313</t>
  </si>
  <si>
    <t>21:0139:000313:0001:0001:00</t>
  </si>
  <si>
    <t>104O  :785370:00:------:--</t>
  </si>
  <si>
    <t>21:0416:000370</t>
  </si>
  <si>
    <t>21:0139:000314</t>
  </si>
  <si>
    <t>21:0139:000314:0001:0001:00</t>
  </si>
  <si>
    <t>5800</t>
  </si>
  <si>
    <t>104O  :785371:00:------:--</t>
  </si>
  <si>
    <t>21:0416:000371</t>
  </si>
  <si>
    <t>21:0139:000315</t>
  </si>
  <si>
    <t>21:0139:000315:0001:0001:00</t>
  </si>
  <si>
    <t>104O  :785372:00:------:--</t>
  </si>
  <si>
    <t>21:0416:000372</t>
  </si>
  <si>
    <t>21:0139:000316</t>
  </si>
  <si>
    <t>21:0139:000316:0001:0001:00</t>
  </si>
  <si>
    <t>720</t>
  </si>
  <si>
    <t>104O  :785373:00:------:--</t>
  </si>
  <si>
    <t>21:0416:000373</t>
  </si>
  <si>
    <t>21:0139:000317</t>
  </si>
  <si>
    <t>21:0139:000317:0001:0001:00</t>
  </si>
  <si>
    <t>144</t>
  </si>
  <si>
    <t>25500</t>
  </si>
  <si>
    <t>104O  :785374:00:------:--</t>
  </si>
  <si>
    <t>21:0416:000374</t>
  </si>
  <si>
    <t>21:0139:000318</t>
  </si>
  <si>
    <t>21:0139:000318:0001:0001:00</t>
  </si>
  <si>
    <t>6.25</t>
  </si>
  <si>
    <t>104O  :785375:00:------:--</t>
  </si>
  <si>
    <t>21:0416:000375</t>
  </si>
  <si>
    <t>21:0139:000319</t>
  </si>
  <si>
    <t>21:0139:000319:0001:0001:00</t>
  </si>
  <si>
    <t>104O  :785376:9K:------:--</t>
  </si>
  <si>
    <t>21:0416:000376</t>
  </si>
  <si>
    <t>104O  :785377:00:------:--</t>
  </si>
  <si>
    <t>21:0416:000377</t>
  </si>
  <si>
    <t>21:0139:000320</t>
  </si>
  <si>
    <t>21:0139:000320:0001:0001:00</t>
  </si>
  <si>
    <t>104O  :785378:00:------:--</t>
  </si>
  <si>
    <t>21:0416:000378</t>
  </si>
  <si>
    <t>21:0139:000321</t>
  </si>
  <si>
    <t>21:0139:000321:0001:0001:00</t>
  </si>
  <si>
    <t>104O  :785379:00:------:--</t>
  </si>
  <si>
    <t>21:0416:000379</t>
  </si>
  <si>
    <t>21:0139:000322</t>
  </si>
  <si>
    <t>21:0139:000322:0001:0001:00</t>
  </si>
  <si>
    <t>800</t>
  </si>
  <si>
    <t>104O  :785380:00:------:--</t>
  </si>
  <si>
    <t>21:0416:000380</t>
  </si>
  <si>
    <t>21:0139:000323</t>
  </si>
  <si>
    <t>21:0139:000323:0001:0001:00</t>
  </si>
  <si>
    <t>104O  :785381:80:785383:00</t>
  </si>
  <si>
    <t>21:0416:000381</t>
  </si>
  <si>
    <t>21:0139:000324</t>
  </si>
  <si>
    <t>21:0139:000324:0001:0001:02</t>
  </si>
  <si>
    <t>485</t>
  </si>
  <si>
    <t>3.35</t>
  </si>
  <si>
    <t>104O  :785382:9E:------:--</t>
  </si>
  <si>
    <t>21:0416:000382</t>
  </si>
  <si>
    <t>104O  :785383:00:------:--</t>
  </si>
  <si>
    <t>21:0416:000383</t>
  </si>
  <si>
    <t>21:0139:000324:0001:0001:01</t>
  </si>
  <si>
    <t>104O  :785384:00:------:--</t>
  </si>
  <si>
    <t>21:0416:000384</t>
  </si>
  <si>
    <t>21:0139:000325</t>
  </si>
  <si>
    <t>21:0139:000325:0001:0001:00</t>
  </si>
  <si>
    <t>104O  :785385:00:------:--</t>
  </si>
  <si>
    <t>21:0416:000385</t>
  </si>
  <si>
    <t>21:0139:000326</t>
  </si>
  <si>
    <t>21:0139:000326:0001:0001:00</t>
  </si>
  <si>
    <t>104O  :785386:00:------:--</t>
  </si>
  <si>
    <t>21:0416:000386</t>
  </si>
  <si>
    <t>21:0139:000327</t>
  </si>
  <si>
    <t>21:0139:000327:0001:0001:00</t>
  </si>
  <si>
    <t>104O  :785387:00:------:--</t>
  </si>
  <si>
    <t>21:0416:000387</t>
  </si>
  <si>
    <t>21:0139:000328</t>
  </si>
  <si>
    <t>21:0139:000328:0001:0001:00</t>
  </si>
  <si>
    <t>104O  :785388:00:------:--</t>
  </si>
  <si>
    <t>21:0416:000388</t>
  </si>
  <si>
    <t>21:0139:000329</t>
  </si>
  <si>
    <t>21:0139:000329:0001:0001:00</t>
  </si>
  <si>
    <t>855</t>
  </si>
  <si>
    <t>104O  :785389:00:------:--</t>
  </si>
  <si>
    <t>21:0416:000389</t>
  </si>
  <si>
    <t>21:0139:000330</t>
  </si>
  <si>
    <t>21:0139:000330:0001:0001:00</t>
  </si>
  <si>
    <t>146</t>
  </si>
  <si>
    <t>104O  :785390:00:------:--</t>
  </si>
  <si>
    <t>21:0416:000390</t>
  </si>
  <si>
    <t>21:0139:000331</t>
  </si>
  <si>
    <t>21:0139:000331:0001:0001:00</t>
  </si>
  <si>
    <t>6950</t>
  </si>
  <si>
    <t>5.75</t>
  </si>
  <si>
    <t>104O  :785391:00:------:--</t>
  </si>
  <si>
    <t>21:0416:000391</t>
  </si>
  <si>
    <t>21:0139:000332</t>
  </si>
  <si>
    <t>21:0139:000332:0001:0001:00</t>
  </si>
  <si>
    <t>104O  :785392:00:------:--</t>
  </si>
  <si>
    <t>21:0416:000392</t>
  </si>
  <si>
    <t>21:0139:000333</t>
  </si>
  <si>
    <t>21:0139:000333:0001:0001:00</t>
  </si>
  <si>
    <t>115</t>
  </si>
  <si>
    <t>104O  :785393:00:------:--</t>
  </si>
  <si>
    <t>21:0416:000393</t>
  </si>
  <si>
    <t>21:0139:000334</t>
  </si>
  <si>
    <t>21:0139:000334:0001:0001:00</t>
  </si>
  <si>
    <t>4.5</t>
  </si>
  <si>
    <t>104O  :785394:00:------:--</t>
  </si>
  <si>
    <t>21:0416:000394</t>
  </si>
  <si>
    <t>21:0139:000335</t>
  </si>
  <si>
    <t>21:0139:000335:0001:0001:00</t>
  </si>
  <si>
    <t>104O  :785395:10:------:--</t>
  </si>
  <si>
    <t>21:0416:000395</t>
  </si>
  <si>
    <t>21:0139:000336</t>
  </si>
  <si>
    <t>21:0139:000336:0001:0001:00</t>
  </si>
  <si>
    <t>104O  :785396:20:785395:10</t>
  </si>
  <si>
    <t>21:0416:000396</t>
  </si>
  <si>
    <t>21:0139:000336:0002:0001:00</t>
  </si>
  <si>
    <t>104O  :785397:00:------:--</t>
  </si>
  <si>
    <t>21:0416:000397</t>
  </si>
  <si>
    <t>21:0139:000337</t>
  </si>
  <si>
    <t>21:0139:000337:0001:0001:00</t>
  </si>
  <si>
    <t>104O  :785398:00:------:--</t>
  </si>
  <si>
    <t>21:0416:000398</t>
  </si>
  <si>
    <t>21:0139:000338</t>
  </si>
  <si>
    <t>21:0139:000338:0001:0001:00</t>
  </si>
  <si>
    <t>104O  :785399:00:------:--</t>
  </si>
  <si>
    <t>21:0416:000399</t>
  </si>
  <si>
    <t>21:0139:000339</t>
  </si>
  <si>
    <t>21:0139:000339:0001:0001:00</t>
  </si>
  <si>
    <t>1900</t>
  </si>
  <si>
    <t>23.5</t>
  </si>
  <si>
    <t>104O  :785400:00:------:--</t>
  </si>
  <si>
    <t>21:0416:000400</t>
  </si>
  <si>
    <t>21:0139:000340</t>
  </si>
  <si>
    <t>21:0139:000340:0001:0001:00</t>
  </si>
  <si>
    <t>645</t>
  </si>
  <si>
    <t>104O  :785401:80:785410:00</t>
  </si>
  <si>
    <t>21:0416:000401</t>
  </si>
  <si>
    <t>21:0139:000347</t>
  </si>
  <si>
    <t>21:0139:000347:0001:0001:02</t>
  </si>
  <si>
    <t>104O  :785402:00:------:--</t>
  </si>
  <si>
    <t>21:0416:000402</t>
  </si>
  <si>
    <t>21:0139:000341</t>
  </si>
  <si>
    <t>21:0139:000341:0001:0001:00</t>
  </si>
  <si>
    <t>870</t>
  </si>
  <si>
    <t>104O  :785403:10:------:--</t>
  </si>
  <si>
    <t>21:0416:000403</t>
  </si>
  <si>
    <t>21:0139:000342</t>
  </si>
  <si>
    <t>21:0139:000342:0001:0001:00</t>
  </si>
  <si>
    <t>104O  :785404:20:785403:10</t>
  </si>
  <si>
    <t>21:0416:000404</t>
  </si>
  <si>
    <t>21:0139:000342:0002:0001:00</t>
  </si>
  <si>
    <t>104O  :785405:00:------:--</t>
  </si>
  <si>
    <t>21:0416:000405</t>
  </si>
  <si>
    <t>21:0139:000343</t>
  </si>
  <si>
    <t>21:0139:000343:0001:0001:00</t>
  </si>
  <si>
    <t>104O  :785406:00:------:--</t>
  </si>
  <si>
    <t>21:0416:000406</t>
  </si>
  <si>
    <t>21:0139:000344</t>
  </si>
  <si>
    <t>21:0139:000344:0001:0001:00</t>
  </si>
  <si>
    <t>104O  :785407:9L:------:--</t>
  </si>
  <si>
    <t>21:0416:000407</t>
  </si>
  <si>
    <t>47</t>
  </si>
  <si>
    <t>104O  :785408:00:------:--</t>
  </si>
  <si>
    <t>21:0416:000408</t>
  </si>
  <si>
    <t>21:0139:000345</t>
  </si>
  <si>
    <t>21:0139:000345:0001:0001:00</t>
  </si>
  <si>
    <t>5.45</t>
  </si>
  <si>
    <t>104O  :785409:00:------:--</t>
  </si>
  <si>
    <t>21:0416:000409</t>
  </si>
  <si>
    <t>21:0139:000346</t>
  </si>
  <si>
    <t>21:0139:000346:0001:0001:00</t>
  </si>
  <si>
    <t>610</t>
  </si>
  <si>
    <t>104O  :785410:00:------:--</t>
  </si>
  <si>
    <t>21:0416:000410</t>
  </si>
  <si>
    <t>21:0139:000347:0001:0001:01</t>
  </si>
  <si>
    <t>4.3</t>
  </si>
  <si>
    <t>104O  :785411:00:------:--</t>
  </si>
  <si>
    <t>21:0416:000411</t>
  </si>
  <si>
    <t>21:0139:000348</t>
  </si>
  <si>
    <t>21:0139:000348:0001:0001:00</t>
  </si>
  <si>
    <t>104O  :785412:00:------:--</t>
  </si>
  <si>
    <t>21:0416:000412</t>
  </si>
  <si>
    <t>21:0139:000349</t>
  </si>
  <si>
    <t>21:0139:000349:0001:0001:00</t>
  </si>
  <si>
    <t>104O  :785413:00:------:--</t>
  </si>
  <si>
    <t>21:0416:000413</t>
  </si>
  <si>
    <t>21:0139:000350</t>
  </si>
  <si>
    <t>21:0139:000350:0001:0001:00</t>
  </si>
  <si>
    <t>104O  :785414:00:------:--</t>
  </si>
  <si>
    <t>21:0416:000414</t>
  </si>
  <si>
    <t>21:0139:000351</t>
  </si>
  <si>
    <t>21:0139:000351:0001:0001:00</t>
  </si>
  <si>
    <t>104O  :785415:00:------:--</t>
  </si>
  <si>
    <t>21:0416:000415</t>
  </si>
  <si>
    <t>21:0139:000352</t>
  </si>
  <si>
    <t>21:0139:000352:0001:0001:00</t>
  </si>
  <si>
    <t>104O  :785416:00:------:--</t>
  </si>
  <si>
    <t>21:0416:000416</t>
  </si>
  <si>
    <t>21:0139:000353</t>
  </si>
  <si>
    <t>21:0139:000353:0001:0001:00</t>
  </si>
  <si>
    <t>104O  :785417:00:------:--</t>
  </si>
  <si>
    <t>21:0416:000417</t>
  </si>
  <si>
    <t>21:0139:000354</t>
  </si>
  <si>
    <t>21:0139:000354:0001:0001:00</t>
  </si>
  <si>
    <t>104O  :785418:00:------:--</t>
  </si>
  <si>
    <t>21:0416:000418</t>
  </si>
  <si>
    <t>21:0139:000355</t>
  </si>
  <si>
    <t>21:0139:000355:0001:0001:00</t>
  </si>
  <si>
    <t>104O  :785419:00:------:--</t>
  </si>
  <si>
    <t>21:0416:000419</t>
  </si>
  <si>
    <t>21:0139:000356</t>
  </si>
  <si>
    <t>21:0139:000356:0001:0001:00</t>
  </si>
  <si>
    <t>104O  :785420:00:------:--</t>
  </si>
  <si>
    <t>21:0416:000420</t>
  </si>
  <si>
    <t>21:0139:000357</t>
  </si>
  <si>
    <t>21:0139:000357:0001:0001:00</t>
  </si>
  <si>
    <t>155</t>
  </si>
  <si>
    <t>104O  :785421:80:785437:00</t>
  </si>
  <si>
    <t>21:0416:000421</t>
  </si>
  <si>
    <t>21:0139:000372</t>
  </si>
  <si>
    <t>21:0139:000372:0001:0001:02</t>
  </si>
  <si>
    <t>104O  :785422:00:------:--</t>
  </si>
  <si>
    <t>21:0416:000422</t>
  </si>
  <si>
    <t>21:0139:000358</t>
  </si>
  <si>
    <t>21:0139:000358:0001:0001:00</t>
  </si>
  <si>
    <t>104O  :785423:00:------:--</t>
  </si>
  <si>
    <t>21:0416:000423</t>
  </si>
  <si>
    <t>21:0139:000359</t>
  </si>
  <si>
    <t>21:0139:000359:0001:0001:00</t>
  </si>
  <si>
    <t>104O  :785424:00:------:--</t>
  </si>
  <si>
    <t>21:0416:000424</t>
  </si>
  <si>
    <t>21:0139:000360</t>
  </si>
  <si>
    <t>21:0139:000360:0001:0001:00</t>
  </si>
  <si>
    <t>104O  :785425:00:------:--</t>
  </si>
  <si>
    <t>21:0416:000425</t>
  </si>
  <si>
    <t>21:0139:000361</t>
  </si>
  <si>
    <t>21:0139:000361:0001:0001:00</t>
  </si>
  <si>
    <t>104O  :785426:10:------:--</t>
  </si>
  <si>
    <t>21:0416:000426</t>
  </si>
  <si>
    <t>21:0139:000362</t>
  </si>
  <si>
    <t>21:0139:000362:0001:0001:00</t>
  </si>
  <si>
    <t>104O  :785427:20:785426:10</t>
  </si>
  <si>
    <t>21:0416:000427</t>
  </si>
  <si>
    <t>21:0139:000362:0002:0001:00</t>
  </si>
  <si>
    <t>104O  :785428:00:------:--</t>
  </si>
  <si>
    <t>21:0416:000428</t>
  </si>
  <si>
    <t>21:0139:000363</t>
  </si>
  <si>
    <t>21:0139:000363:0001:0001:00</t>
  </si>
  <si>
    <t>104O  :785429:00:------:--</t>
  </si>
  <si>
    <t>21:0416:000429</t>
  </si>
  <si>
    <t>21:0139:000364</t>
  </si>
  <si>
    <t>21:0139:000364:0001:0001:00</t>
  </si>
  <si>
    <t>104O  :785430:00:------:--</t>
  </si>
  <si>
    <t>21:0416:000430</t>
  </si>
  <si>
    <t>21:0139:000365</t>
  </si>
  <si>
    <t>21:0139:000365:0001:0001:00</t>
  </si>
  <si>
    <t>104O  :785431:00:------:--</t>
  </si>
  <si>
    <t>21:0416:000431</t>
  </si>
  <si>
    <t>21:0139:000366</t>
  </si>
  <si>
    <t>21:0139:000366:0001:0001:00</t>
  </si>
  <si>
    <t>104O  :785432:00:------:--</t>
  </si>
  <si>
    <t>21:0416:000432</t>
  </si>
  <si>
    <t>21:0139:000367</t>
  </si>
  <si>
    <t>21:0139:000367:0001:0001:00</t>
  </si>
  <si>
    <t>184</t>
  </si>
  <si>
    <t>104O  :785433:00:------:--</t>
  </si>
  <si>
    <t>21:0416:000433</t>
  </si>
  <si>
    <t>21:0139:000368</t>
  </si>
  <si>
    <t>21:0139:000368:0001:0001:00</t>
  </si>
  <si>
    <t>104O  :785434:00:------:--</t>
  </si>
  <si>
    <t>21:0416:000434</t>
  </si>
  <si>
    <t>21:0139:000369</t>
  </si>
  <si>
    <t>21:0139:000369:0001:0001:00</t>
  </si>
  <si>
    <t>104O  :785435:00:------:--</t>
  </si>
  <si>
    <t>21:0416:000435</t>
  </si>
  <si>
    <t>21:0139:000370</t>
  </si>
  <si>
    <t>21:0139:000370:0001:0001:00</t>
  </si>
  <si>
    <t>104O  :785436:00:------:--</t>
  </si>
  <si>
    <t>21:0416:000436</t>
  </si>
  <si>
    <t>21:0139:000371</t>
  </si>
  <si>
    <t>21:0139:000371:0001:0001:00</t>
  </si>
  <si>
    <t>104O  :785437:00:------:--</t>
  </si>
  <si>
    <t>21:0416:000437</t>
  </si>
  <si>
    <t>21:0139:000372:0001:0001:01</t>
  </si>
  <si>
    <t>215</t>
  </si>
  <si>
    <t>104O  :785438:00:------:--</t>
  </si>
  <si>
    <t>21:0416:000438</t>
  </si>
  <si>
    <t>21:0139:000373</t>
  </si>
  <si>
    <t>21:0139:000373:0001:0001:00</t>
  </si>
  <si>
    <t>104O  :785439:9K:------:--</t>
  </si>
  <si>
    <t>21:0416:000439</t>
  </si>
  <si>
    <t>104O  :785440:00:------:--</t>
  </si>
  <si>
    <t>21:0416:000440</t>
  </si>
  <si>
    <t>21:0139:000374</t>
  </si>
  <si>
    <t>21:0139:000374:0001:0001:00</t>
  </si>
  <si>
    <t>104O  :785441:80:785442:10</t>
  </si>
  <si>
    <t>21:0416:000441</t>
  </si>
  <si>
    <t>21:0139:000375</t>
  </si>
  <si>
    <t>21:0139:000375:0001:0001:02</t>
  </si>
  <si>
    <t>104O  :785442:10:------:--</t>
  </si>
  <si>
    <t>21:0416:000442</t>
  </si>
  <si>
    <t>21:0139:000375:0001:0001:01</t>
  </si>
  <si>
    <t>104O  :785443:20:785442:10</t>
  </si>
  <si>
    <t>21:0416:000443</t>
  </si>
  <si>
    <t>21:0139:000375:0002:0001:00</t>
  </si>
  <si>
    <t>104O  :785444:00:------:--</t>
  </si>
  <si>
    <t>21:0416:000444</t>
  </si>
  <si>
    <t>21:0139:000376</t>
  </si>
  <si>
    <t>21:0139:000376:0001:0001:00</t>
  </si>
  <si>
    <t>680</t>
  </si>
  <si>
    <t>104O  :785445:00:------:--</t>
  </si>
  <si>
    <t>21:0416:000445</t>
  </si>
  <si>
    <t>21:0139:000377</t>
  </si>
  <si>
    <t>21:0139:000377:0001:0001:00</t>
  </si>
  <si>
    <t>104O  :785446:00:------:--</t>
  </si>
  <si>
    <t>21:0416:000446</t>
  </si>
  <si>
    <t>21:0139:000378</t>
  </si>
  <si>
    <t>21:0139:000378:0001:0001:00</t>
  </si>
  <si>
    <t>104O  :785447:00:------:--</t>
  </si>
  <si>
    <t>21:0416:000447</t>
  </si>
  <si>
    <t>21:0139:000379</t>
  </si>
  <si>
    <t>21:0139:000379:0001:0001:00</t>
  </si>
  <si>
    <t>104O  :785448:00:------:--</t>
  </si>
  <si>
    <t>21:0416:000448</t>
  </si>
  <si>
    <t>21:0139:000380</t>
  </si>
  <si>
    <t>21:0139:000380:0001:0001:00</t>
  </si>
  <si>
    <t>104O  :785449:00:------:--</t>
  </si>
  <si>
    <t>21:0416:000449</t>
  </si>
  <si>
    <t>21:0139:000381</t>
  </si>
  <si>
    <t>21:0139:000381:0001:0001:00</t>
  </si>
  <si>
    <t>104O  :785450:00:------:--</t>
  </si>
  <si>
    <t>21:0416:000450</t>
  </si>
  <si>
    <t>21:0139:000382</t>
  </si>
  <si>
    <t>21:0139:000382:0001:0001:00</t>
  </si>
  <si>
    <t>104O  :785451:00:------:--</t>
  </si>
  <si>
    <t>21:0416:000451</t>
  </si>
  <si>
    <t>21:0139:000383</t>
  </si>
  <si>
    <t>21:0139:000383:0001:0001:00</t>
  </si>
  <si>
    <t>104O  :785452:00:------:--</t>
  </si>
  <si>
    <t>21:0416:000452</t>
  </si>
  <si>
    <t>21:0139:000384</t>
  </si>
  <si>
    <t>21:0139:000384:0001:0001:00</t>
  </si>
  <si>
    <t>104O  :785453:00:------:--</t>
  </si>
  <si>
    <t>21:0416:000453</t>
  </si>
  <si>
    <t>21:0139:000385</t>
  </si>
  <si>
    <t>21:0139:000385:0001:0001:00</t>
  </si>
  <si>
    <t>890</t>
  </si>
  <si>
    <t>104O  :785454:00:------:--</t>
  </si>
  <si>
    <t>21:0416:000454</t>
  </si>
  <si>
    <t>21:0139:000386</t>
  </si>
  <si>
    <t>21:0139:000386:0001:0001:00</t>
  </si>
  <si>
    <t>104O  :785455:00:------:--</t>
  </si>
  <si>
    <t>21:0416:000455</t>
  </si>
  <si>
    <t>21:0139:000387</t>
  </si>
  <si>
    <t>21:0139:000387:0001:0001:00</t>
  </si>
  <si>
    <t>104O  :785456:00:------:--</t>
  </si>
  <si>
    <t>21:0416:000456</t>
  </si>
  <si>
    <t>21:0139:000388</t>
  </si>
  <si>
    <t>21:0139:000388:0001:0001:00</t>
  </si>
  <si>
    <t>104O  :785457:00:------:--</t>
  </si>
  <si>
    <t>21:0416:000457</t>
  </si>
  <si>
    <t>21:0139:000389</t>
  </si>
  <si>
    <t>21:0139:000389:0001:0001:00</t>
  </si>
  <si>
    <t>104O  :785458:00:------:--</t>
  </si>
  <si>
    <t>21:0416:000458</t>
  </si>
  <si>
    <t>21:0139:000390</t>
  </si>
  <si>
    <t>21:0139:000390:0001:0001:00</t>
  </si>
  <si>
    <t>104O  :785459:00:------:--</t>
  </si>
  <si>
    <t>21:0416:000459</t>
  </si>
  <si>
    <t>21:0139:000391</t>
  </si>
  <si>
    <t>21:0139:000391:0001:0001:00</t>
  </si>
  <si>
    <t>104O  :785460:9K:------:--</t>
  </si>
  <si>
    <t>21:0416:000460</t>
  </si>
  <si>
    <t>104O  :785461:80:785463:00</t>
  </si>
  <si>
    <t>21:0416:000461</t>
  </si>
  <si>
    <t>21:0139:000393</t>
  </si>
  <si>
    <t>21:0139:000393:0001:0001:02</t>
  </si>
  <si>
    <t>104O  :785462:00:------:--</t>
  </si>
  <si>
    <t>21:0416:000462</t>
  </si>
  <si>
    <t>21:0139:000392</t>
  </si>
  <si>
    <t>21:0139:000392:0001:0001:00</t>
  </si>
  <si>
    <t>104O  :785463:00:------:--</t>
  </si>
  <si>
    <t>21:0416:000463</t>
  </si>
  <si>
    <t>21:0139:000393:0001:0001:01</t>
  </si>
  <si>
    <t>104O  :785464:00:------:--</t>
  </si>
  <si>
    <t>21:0416:000464</t>
  </si>
  <si>
    <t>21:0139:000394</t>
  </si>
  <si>
    <t>21:0139:000394:0001:0001:00</t>
  </si>
  <si>
    <t>4.05</t>
  </si>
  <si>
    <t>104O  :785465:00:------:--</t>
  </si>
  <si>
    <t>21:0416:000465</t>
  </si>
  <si>
    <t>21:0139:000395</t>
  </si>
  <si>
    <t>21:0139:000395:0001:0001:00</t>
  </si>
  <si>
    <t>104O  :785466:10:------:--</t>
  </si>
  <si>
    <t>21:0416:000466</t>
  </si>
  <si>
    <t>21:0139:000396</t>
  </si>
  <si>
    <t>21:0139:000396:0001:0001:00</t>
  </si>
  <si>
    <t>104O  :785467:20:785466:10</t>
  </si>
  <si>
    <t>21:0416:000467</t>
  </si>
  <si>
    <t>21:0139:000396:0002:0001:00</t>
  </si>
  <si>
    <t>165</t>
  </si>
  <si>
    <t>104O  :785468:9J:------:--</t>
  </si>
  <si>
    <t>21:0416:000468</t>
  </si>
  <si>
    <t>168</t>
  </si>
  <si>
    <t>104O  :785469:00:------:--</t>
  </si>
  <si>
    <t>21:0416:000469</t>
  </si>
  <si>
    <t>21:0139:000397</t>
  </si>
  <si>
    <t>21:0139:000397:0001:0001:00</t>
  </si>
  <si>
    <t>104O  :785470:00:------:--</t>
  </si>
  <si>
    <t>21:0416:000470</t>
  </si>
  <si>
    <t>21:0139:000398</t>
  </si>
  <si>
    <t>21:0139:000398:0001:0001:00</t>
  </si>
  <si>
    <t>104O  :785471:00:------:--</t>
  </si>
  <si>
    <t>21:0416:000471</t>
  </si>
  <si>
    <t>21:0139:000399</t>
  </si>
  <si>
    <t>21:0139:000399:0001:0001:00</t>
  </si>
  <si>
    <t>104O  :785472:00:------:--</t>
  </si>
  <si>
    <t>21:0416:000472</t>
  </si>
  <si>
    <t>21:0139:000400</t>
  </si>
  <si>
    <t>21:0139:000400:0001:0001:00</t>
  </si>
  <si>
    <t>104O  :785473:00:------:--</t>
  </si>
  <si>
    <t>21:0416:000473</t>
  </si>
  <si>
    <t>21:0139:000401</t>
  </si>
  <si>
    <t>21:0139:000401:0001:0001:00</t>
  </si>
  <si>
    <t>295</t>
  </si>
  <si>
    <t>104O  :785474:00:------:--</t>
  </si>
  <si>
    <t>21:0416:000474</t>
  </si>
  <si>
    <t>21:0139:000402</t>
  </si>
  <si>
    <t>21:0139:000402:0001:0001:00</t>
  </si>
  <si>
    <t>57</t>
  </si>
  <si>
    <t>4.65</t>
  </si>
  <si>
    <t>104O  :785475:00:------:--</t>
  </si>
  <si>
    <t>21:0416:000475</t>
  </si>
  <si>
    <t>21:0139:000403</t>
  </si>
  <si>
    <t>21:0139:000403:0001:0001:00</t>
  </si>
  <si>
    <t>104O  :785476:00:------:--</t>
  </si>
  <si>
    <t>21:0416:000476</t>
  </si>
  <si>
    <t>21:0139:000404</t>
  </si>
  <si>
    <t>21:0139:000404:0001:0001:00</t>
  </si>
  <si>
    <t>104O  :785477:00:------:--</t>
  </si>
  <si>
    <t>21:0416:000477</t>
  </si>
  <si>
    <t>21:0139:000405</t>
  </si>
  <si>
    <t>21:0139:000405:0001:0001:00</t>
  </si>
  <si>
    <t>104O  :785478:00:------:--</t>
  </si>
  <si>
    <t>21:0416:000478</t>
  </si>
  <si>
    <t>21:0139:000406</t>
  </si>
  <si>
    <t>21:0139:000406:0001:0001:00</t>
  </si>
  <si>
    <t>104O  :785479:00:------:--</t>
  </si>
  <si>
    <t>21:0416:000479</t>
  </si>
  <si>
    <t>21:0139:000407</t>
  </si>
  <si>
    <t>21:0139:000407:0001:0001:00</t>
  </si>
  <si>
    <t>104O  :785480:00:------:--</t>
  </si>
  <si>
    <t>21:0416:000480</t>
  </si>
  <si>
    <t>21:0139:000408</t>
  </si>
  <si>
    <t>21:0139:000408:0001:0001:00</t>
  </si>
  <si>
    <t>104O  :785481:80:785483:10</t>
  </si>
  <si>
    <t>21:0416:000481</t>
  </si>
  <si>
    <t>21:0139:000410</t>
  </si>
  <si>
    <t>21:0139:000410:0001:0001:02</t>
  </si>
  <si>
    <t>104O  :785482:00:------:--</t>
  </si>
  <si>
    <t>21:0416:000482</t>
  </si>
  <si>
    <t>21:0139:000409</t>
  </si>
  <si>
    <t>21:0139:000409:0001:0001:00</t>
  </si>
  <si>
    <t>1650</t>
  </si>
  <si>
    <t>4.25</t>
  </si>
  <si>
    <t>104O  :785483:10:------:--</t>
  </si>
  <si>
    <t>21:0416:000483</t>
  </si>
  <si>
    <t>21:0139:000410:0001:0001:01</t>
  </si>
  <si>
    <t>104O  :785484:20:785483:10</t>
  </si>
  <si>
    <t>21:0416:000484</t>
  </si>
  <si>
    <t>21:0139:000410:0002:0001:00</t>
  </si>
  <si>
    <t>104O  :785485:00:------:--</t>
  </si>
  <si>
    <t>21:0416:000485</t>
  </si>
  <si>
    <t>21:0139:000411</t>
  </si>
  <si>
    <t>21:0139:000411:0001:0001:00</t>
  </si>
  <si>
    <t>104O  :785486:00:------:--</t>
  </si>
  <si>
    <t>21:0416:000486</t>
  </si>
  <si>
    <t>21:0139:000412</t>
  </si>
  <si>
    <t>21:0139:000412:0001:0001:00</t>
  </si>
  <si>
    <t>104O  :785487:00:------:--</t>
  </si>
  <si>
    <t>21:0416:000487</t>
  </si>
  <si>
    <t>21:0139:000413</t>
  </si>
  <si>
    <t>21:0139:000413:0001:0001:00</t>
  </si>
  <si>
    <t>1400</t>
  </si>
  <si>
    <t>104O  :785488:00:------:--</t>
  </si>
  <si>
    <t>21:0416:000488</t>
  </si>
  <si>
    <t>21:0139:000414</t>
  </si>
  <si>
    <t>21:0139:000414:0001:0001:00</t>
  </si>
  <si>
    <t>104O  :785489:00:------:--</t>
  </si>
  <si>
    <t>21:0416:000489</t>
  </si>
  <si>
    <t>21:0139:000415</t>
  </si>
  <si>
    <t>21:0139:000415:0001:0001:00</t>
  </si>
  <si>
    <t>166</t>
  </si>
  <si>
    <t>1600</t>
  </si>
  <si>
    <t>104O  :785490:00:------:--</t>
  </si>
  <si>
    <t>21:0416:000490</t>
  </si>
  <si>
    <t>21:0139:000416</t>
  </si>
  <si>
    <t>21:0139:000416:0001:0001:00</t>
  </si>
  <si>
    <t>104O  :785491:00:------:--</t>
  </si>
  <si>
    <t>21:0416:000491</t>
  </si>
  <si>
    <t>21:0139:000417</t>
  </si>
  <si>
    <t>21:0139:000417:0001:0001:00</t>
  </si>
  <si>
    <t>104O  :785492:9E:------:--</t>
  </si>
  <si>
    <t>21:0416:000492</t>
  </si>
  <si>
    <t>104O  :785493:00:------:--</t>
  </si>
  <si>
    <t>21:0416:000493</t>
  </si>
  <si>
    <t>21:0139:000418</t>
  </si>
  <si>
    <t>21:0139:000418:0001:0001:00</t>
  </si>
  <si>
    <t>104O  :785494:00:------:--</t>
  </si>
  <si>
    <t>21:0416:000494</t>
  </si>
  <si>
    <t>21:0139:000419</t>
  </si>
  <si>
    <t>21:0139:000419:0001:0001:00</t>
  </si>
  <si>
    <t>104O  :785495:00:------:--</t>
  </si>
  <si>
    <t>21:0416:000495</t>
  </si>
  <si>
    <t>21:0139:000420</t>
  </si>
  <si>
    <t>21:0139:000420:0001:0001:00</t>
  </si>
  <si>
    <t>3.05</t>
  </si>
  <si>
    <t>104O  :785496:00:------:--</t>
  </si>
  <si>
    <t>21:0416:000496</t>
  </si>
  <si>
    <t>21:0139:000421</t>
  </si>
  <si>
    <t>21:0139:000421:0001:0001:00</t>
  </si>
  <si>
    <t>104O  :785497:00:------:--</t>
  </si>
  <si>
    <t>21:0416:000497</t>
  </si>
  <si>
    <t>21:0139:000422</t>
  </si>
  <si>
    <t>21:0139:000422:0001:0001:00</t>
  </si>
  <si>
    <t>104O  :785498:00:------:--</t>
  </si>
  <si>
    <t>21:0416:000498</t>
  </si>
  <si>
    <t>21:0139:000423</t>
  </si>
  <si>
    <t>21:0139:000423:0001:0001:00</t>
  </si>
  <si>
    <t>104O  :785499:00:------:--</t>
  </si>
  <si>
    <t>21:0416:000499</t>
  </si>
  <si>
    <t>21:0139:000424</t>
  </si>
  <si>
    <t>21:0139:000424:0001:0001:00</t>
  </si>
  <si>
    <t>104O  :785500:00:------:--</t>
  </si>
  <si>
    <t>21:0416:000500</t>
  </si>
  <si>
    <t>21:0139:000425</t>
  </si>
  <si>
    <t>21:0139:000425:0001:0001:00</t>
  </si>
  <si>
    <t>104O  :785501:80:785505:10</t>
  </si>
  <si>
    <t>21:0416:000501</t>
  </si>
  <si>
    <t>21:0139:000429</t>
  </si>
  <si>
    <t>21:0139:000429:0001:0001:02</t>
  </si>
  <si>
    <t>104O  :785502:00:------:--</t>
  </si>
  <si>
    <t>21:0416:000502</t>
  </si>
  <si>
    <t>21:0139:000426</t>
  </si>
  <si>
    <t>21:0139:000426:0001:0001:00</t>
  </si>
  <si>
    <t>104O  :785503:00:------:--</t>
  </si>
  <si>
    <t>21:0416:000503</t>
  </si>
  <si>
    <t>21:0139:000427</t>
  </si>
  <si>
    <t>21:0139:000427:0001:0001:00</t>
  </si>
  <si>
    <t>104O  :785504:00:------:--</t>
  </si>
  <si>
    <t>21:0416:000504</t>
  </si>
  <si>
    <t>21:0139:000428</t>
  </si>
  <si>
    <t>21:0139:000428:0001:0001:00</t>
  </si>
  <si>
    <t>510</t>
  </si>
  <si>
    <t>104O  :785505:10:------:--</t>
  </si>
  <si>
    <t>21:0416:000505</t>
  </si>
  <si>
    <t>21:0139:000429:0001:0001:01</t>
  </si>
  <si>
    <t>104O  :785506:20:785505:10</t>
  </si>
  <si>
    <t>21:0416:000506</t>
  </si>
  <si>
    <t>21:0139:000429:0002:0001:00</t>
  </si>
  <si>
    <t>104O  :785507:00:------:--</t>
  </si>
  <si>
    <t>21:0416:000507</t>
  </si>
  <si>
    <t>21:0139:000430</t>
  </si>
  <si>
    <t>21:0139:000430:0001:0001:00</t>
  </si>
  <si>
    <t>104O  :785508:00:------:--</t>
  </si>
  <si>
    <t>21:0416:000508</t>
  </si>
  <si>
    <t>21:0139:000431</t>
  </si>
  <si>
    <t>21:0139:000431:0001:0001:00</t>
  </si>
  <si>
    <t>104O  :785509:00:------:--</t>
  </si>
  <si>
    <t>21:0416:000509</t>
  </si>
  <si>
    <t>21:0139:000432</t>
  </si>
  <si>
    <t>21:0139:000432:0001:0001:00</t>
  </si>
  <si>
    <t>136</t>
  </si>
  <si>
    <t>104O  :785510:9E:------:--</t>
  </si>
  <si>
    <t>21:0416:000510</t>
  </si>
  <si>
    <t>104O  :785511:00:------:--</t>
  </si>
  <si>
    <t>21:0416:000511</t>
  </si>
  <si>
    <t>21:0139:000433</t>
  </si>
  <si>
    <t>21:0139:000433:0001:0001:00</t>
  </si>
  <si>
    <t>59</t>
  </si>
  <si>
    <t>104O  :785512:00:------:--</t>
  </si>
  <si>
    <t>21:0416:000512</t>
  </si>
  <si>
    <t>21:0139:000434</t>
  </si>
  <si>
    <t>21:0139:000434:0001:0001:00</t>
  </si>
  <si>
    <t>104O  :785513:00:------:--</t>
  </si>
  <si>
    <t>21:0416:000513</t>
  </si>
  <si>
    <t>21:0139:000435</t>
  </si>
  <si>
    <t>21:0139:000435:0001:0001:00</t>
  </si>
  <si>
    <t>104O  :785514:00:------:--</t>
  </si>
  <si>
    <t>21:0416:000514</t>
  </si>
  <si>
    <t>21:0139:000436</t>
  </si>
  <si>
    <t>21:0139:000436:0001:0001:00</t>
  </si>
  <si>
    <t>1850</t>
  </si>
  <si>
    <t>104O  :785515:00:------:--</t>
  </si>
  <si>
    <t>21:0416:000515</t>
  </si>
  <si>
    <t>21:0139:000437</t>
  </si>
  <si>
    <t>21:0139:000437:0001:0001:00</t>
  </si>
  <si>
    <t>725</t>
  </si>
  <si>
    <t>3.55</t>
  </si>
  <si>
    <t>104O  :785516:00:------:--</t>
  </si>
  <si>
    <t>21:0416:000516</t>
  </si>
  <si>
    <t>21:0139:000438</t>
  </si>
  <si>
    <t>21:0139:000438:0001:0001:00</t>
  </si>
  <si>
    <t>104O  :785517:00:------:--</t>
  </si>
  <si>
    <t>21:0416:000517</t>
  </si>
  <si>
    <t>21:0139:000439</t>
  </si>
  <si>
    <t>21:0139:000439:0001:0001:00</t>
  </si>
  <si>
    <t>104O  :785518:00:------:--</t>
  </si>
  <si>
    <t>21:0416:000518</t>
  </si>
  <si>
    <t>21:0139:000440</t>
  </si>
  <si>
    <t>21:0139:000440:0001:0001:00</t>
  </si>
  <si>
    <t>8.5</t>
  </si>
  <si>
    <t>104O  :785519:00:------:--</t>
  </si>
  <si>
    <t>21:0416:000519</t>
  </si>
  <si>
    <t>21:0139:000441</t>
  </si>
  <si>
    <t>21:0139:000441:0001:0001:00</t>
  </si>
  <si>
    <t>132</t>
  </si>
  <si>
    <t>104O  :785520:00:------:--</t>
  </si>
  <si>
    <t>21:0416:000520</t>
  </si>
  <si>
    <t>21:0139:000442</t>
  </si>
  <si>
    <t>21:0139:000442:0001:0001:00</t>
  </si>
  <si>
    <t>104O  :785521:80:785528:20</t>
  </si>
  <si>
    <t>21:0416:000521</t>
  </si>
  <si>
    <t>21:0139:000447</t>
  </si>
  <si>
    <t>21:0139:000447:0002:0001:02</t>
  </si>
  <si>
    <t>104O  :785522:00:------:--</t>
  </si>
  <si>
    <t>21:0416:000522</t>
  </si>
  <si>
    <t>21:0139:000443</t>
  </si>
  <si>
    <t>21:0139:000443:0001:0001:00</t>
  </si>
  <si>
    <t>3800</t>
  </si>
  <si>
    <t>4.55</t>
  </si>
  <si>
    <t>104O  :785523:9E:------:--</t>
  </si>
  <si>
    <t>21:0416:000523</t>
  </si>
  <si>
    <t>104O  :785524:00:------:--</t>
  </si>
  <si>
    <t>21:0416:000524</t>
  </si>
  <si>
    <t>21:0139:000444</t>
  </si>
  <si>
    <t>21:0139:000444:0001:0001:00</t>
  </si>
  <si>
    <t>104O  :785525:00:------:--</t>
  </si>
  <si>
    <t>21:0416:000525</t>
  </si>
  <si>
    <t>21:0139:000445</t>
  </si>
  <si>
    <t>21:0139:000445:0001:0001:00</t>
  </si>
  <si>
    <t>950</t>
  </si>
  <si>
    <t>104O  :785526:00:------:--</t>
  </si>
  <si>
    <t>21:0416:000526</t>
  </si>
  <si>
    <t>21:0139:000446</t>
  </si>
  <si>
    <t>21:0139:000446:0001:0001:00</t>
  </si>
  <si>
    <t>104O  :785527:10:------:--</t>
  </si>
  <si>
    <t>21:0416:000527</t>
  </si>
  <si>
    <t>21:0139:000447:0001:0001:00</t>
  </si>
  <si>
    <t>104O  :785528:20:785527:10</t>
  </si>
  <si>
    <t>21:0416:000528</t>
  </si>
  <si>
    <t>21:0139:000447:0002:0001:01</t>
  </si>
  <si>
    <t>104O  :785529:00:------:--</t>
  </si>
  <si>
    <t>21:0416:000529</t>
  </si>
  <si>
    <t>21:0139:000448</t>
  </si>
  <si>
    <t>21:0139:000448:0001:0001:00</t>
  </si>
  <si>
    <t>104O  :785530:00:------:--</t>
  </si>
  <si>
    <t>21:0416:000530</t>
  </si>
  <si>
    <t>21:0139:000449</t>
  </si>
  <si>
    <t>21:0139:000449:0001:0001:00</t>
  </si>
  <si>
    <t>104O  :785531:00:------:--</t>
  </si>
  <si>
    <t>21:0416:000531</t>
  </si>
  <si>
    <t>21:0139:000450</t>
  </si>
  <si>
    <t>21:0139:000450:0001:0001:00</t>
  </si>
  <si>
    <t>104O  :785532:00:------:--</t>
  </si>
  <si>
    <t>21:0416:000532</t>
  </si>
  <si>
    <t>21:0139:000451</t>
  </si>
  <si>
    <t>21:0139:000451:0001:0001:00</t>
  </si>
  <si>
    <t>104O  :785533:00:------:--</t>
  </si>
  <si>
    <t>21:0416:000533</t>
  </si>
  <si>
    <t>21:0139:000452</t>
  </si>
  <si>
    <t>21:0139:000452:0001:0001:00</t>
  </si>
  <si>
    <t>104O  :785534:00:------:--</t>
  </si>
  <si>
    <t>21:0416:000534</t>
  </si>
  <si>
    <t>21:0139:000453</t>
  </si>
  <si>
    <t>21:0139:000453:0001:0001:00</t>
  </si>
  <si>
    <t>104O  :785535:00:------:--</t>
  </si>
  <si>
    <t>21:0416:000535</t>
  </si>
  <si>
    <t>21:0139:000454</t>
  </si>
  <si>
    <t>21:0139:000454:0001:0001:00</t>
  </si>
  <si>
    <t>1750</t>
  </si>
  <si>
    <t>104O  :785536:00:------:--</t>
  </si>
  <si>
    <t>21:0416:000536</t>
  </si>
  <si>
    <t>21:0139:000455</t>
  </si>
  <si>
    <t>21:0139:000455:0001:0001:00</t>
  </si>
  <si>
    <t>104O  :785537:00:------:--</t>
  </si>
  <si>
    <t>21:0416:000537</t>
  </si>
  <si>
    <t>21:0139:000456</t>
  </si>
  <si>
    <t>21:0139:000456:0001:0001:00</t>
  </si>
  <si>
    <t>104O  :785538:00:------:--</t>
  </si>
  <si>
    <t>21:0416:000538</t>
  </si>
  <si>
    <t>21:0139:000457</t>
  </si>
  <si>
    <t>21:0139:000457:0001:0001:00</t>
  </si>
  <si>
    <t>104O  :785539:00:------:--</t>
  </si>
  <si>
    <t>21:0416:000539</t>
  </si>
  <si>
    <t>21:0139:000458</t>
  </si>
  <si>
    <t>21:0139:000458:0001:0001:00</t>
  </si>
  <si>
    <t>104O  :785540:00:------:--</t>
  </si>
  <si>
    <t>21:0416:000540</t>
  </si>
  <si>
    <t>21:0139:000459</t>
  </si>
  <si>
    <t>21:0139:000459:0001:0001:00</t>
  </si>
  <si>
    <t>900</t>
  </si>
  <si>
    <t>104O  :785541:80:785560:00</t>
  </si>
  <si>
    <t>21:0416:000541</t>
  </si>
  <si>
    <t>21:0139:000476</t>
  </si>
  <si>
    <t>21:0139:000476:0001:0001:02</t>
  </si>
  <si>
    <t>104O  :785542:00:------:--</t>
  </si>
  <si>
    <t>21:0416:000542</t>
  </si>
  <si>
    <t>21:0139:000460</t>
  </si>
  <si>
    <t>21:0139:000460:0001:0001:00</t>
  </si>
  <si>
    <t>104O  :785543:00:------:--</t>
  </si>
  <si>
    <t>21:0416:000543</t>
  </si>
  <si>
    <t>21:0139:000461</t>
  </si>
  <si>
    <t>21:0139:000461:0001:0001:00</t>
  </si>
  <si>
    <t>104O  :785544:00:------:--</t>
  </si>
  <si>
    <t>21:0416:000544</t>
  </si>
  <si>
    <t>21:0139:000462</t>
  </si>
  <si>
    <t>21:0139:000462:0001:0001:00</t>
  </si>
  <si>
    <t>104O  :785545:00:------:--</t>
  </si>
  <si>
    <t>21:0416:000545</t>
  </si>
  <si>
    <t>21:0139:000463</t>
  </si>
  <si>
    <t>21:0139:000463:0001:0001:00</t>
  </si>
  <si>
    <t>775</t>
  </si>
  <si>
    <t>104O  :785546:10:------:--</t>
  </si>
  <si>
    <t>21:0416:000546</t>
  </si>
  <si>
    <t>21:0139:000464</t>
  </si>
  <si>
    <t>21:0139:000464:0001:0001:00</t>
  </si>
  <si>
    <t>104O  :785547:20:785546:10</t>
  </si>
  <si>
    <t>21:0416:000547</t>
  </si>
  <si>
    <t>21:0139:000464:0002:0001:00</t>
  </si>
  <si>
    <t>104O  :785548:00:------:--</t>
  </si>
  <si>
    <t>21:0416:000548</t>
  </si>
  <si>
    <t>21:0139:000465</t>
  </si>
  <si>
    <t>21:0139:000465:0001:0001:00</t>
  </si>
  <si>
    <t>104O  :785549:00:------:--</t>
  </si>
  <si>
    <t>21:0416:000549</t>
  </si>
  <si>
    <t>21:0139:000466</t>
  </si>
  <si>
    <t>21:0139:000466:0001:0001:00</t>
  </si>
  <si>
    <t>104O  :785550:00:------:--</t>
  </si>
  <si>
    <t>21:0416:000550</t>
  </si>
  <si>
    <t>21:0139:000467</t>
  </si>
  <si>
    <t>21:0139:000467:0001:0001:00</t>
  </si>
  <si>
    <t>104O  :785551:00:------:--</t>
  </si>
  <si>
    <t>21:0416:000551</t>
  </si>
  <si>
    <t>21:0139:000468</t>
  </si>
  <si>
    <t>21:0139:000468:0001:0001:00</t>
  </si>
  <si>
    <t>104O  :785552:9L:------:--</t>
  </si>
  <si>
    <t>21:0416:000552</t>
  </si>
  <si>
    <t>104O  :785553:00:------:--</t>
  </si>
  <si>
    <t>21:0416:000553</t>
  </si>
  <si>
    <t>21:0139:000469</t>
  </si>
  <si>
    <t>21:0139:000469:0001:0001:00</t>
  </si>
  <si>
    <t>1450</t>
  </si>
  <si>
    <t>104O  :785554:00:------:--</t>
  </si>
  <si>
    <t>21:0416:000554</t>
  </si>
  <si>
    <t>21:0139:000470</t>
  </si>
  <si>
    <t>21:0139:000470:0001:0001:00</t>
  </si>
  <si>
    <t>104O  :785555:00:------:--</t>
  </si>
  <si>
    <t>21:0416:000555</t>
  </si>
  <si>
    <t>21:0139:000471</t>
  </si>
  <si>
    <t>21:0139:000471:0001:0001:00</t>
  </si>
  <si>
    <t>104O  :785556:00:------:--</t>
  </si>
  <si>
    <t>21:0416:000556</t>
  </si>
  <si>
    <t>21:0139:000472</t>
  </si>
  <si>
    <t>21:0139:000472:0001:0001:00</t>
  </si>
  <si>
    <t>104O  :785557:00:------:--</t>
  </si>
  <si>
    <t>21:0416:000557</t>
  </si>
  <si>
    <t>21:0139:000473</t>
  </si>
  <si>
    <t>21:0139:000473:0001:0001:00</t>
  </si>
  <si>
    <t>104O  :785558:00:------:--</t>
  </si>
  <si>
    <t>21:0416:000558</t>
  </si>
  <si>
    <t>21:0139:000474</t>
  </si>
  <si>
    <t>21:0139:000474:0001:0001:00</t>
  </si>
  <si>
    <t>104O  :785559:00:------:--</t>
  </si>
  <si>
    <t>21:0416:000559</t>
  </si>
  <si>
    <t>21:0139:000475</t>
  </si>
  <si>
    <t>21:0139:000475:0001:0001:00</t>
  </si>
  <si>
    <t>104O  :785560:00:------:--</t>
  </si>
  <si>
    <t>21:0416:000560</t>
  </si>
  <si>
    <t>21:0139:000476:0001:0001:01</t>
  </si>
  <si>
    <t>104O  :785561:80:785566:00</t>
  </si>
  <si>
    <t>21:0416:000561</t>
  </si>
  <si>
    <t>21:0139:000480</t>
  </si>
  <si>
    <t>21:0139:000480:0001:0001:02</t>
  </si>
  <si>
    <t>104O  :785562:10:------:--</t>
  </si>
  <si>
    <t>21:0416:000562</t>
  </si>
  <si>
    <t>21:0139:000477</t>
  </si>
  <si>
    <t>21:0139:000477:0001:0001:00</t>
  </si>
  <si>
    <t>104O  :785563:20:785562:10</t>
  </si>
  <si>
    <t>21:0416:000563</t>
  </si>
  <si>
    <t>21:0139:000477:0002:0001:00</t>
  </si>
  <si>
    <t>104O  :785564:00:------:--</t>
  </si>
  <si>
    <t>21:0416:000564</t>
  </si>
  <si>
    <t>21:0139:000478</t>
  </si>
  <si>
    <t>21:0139:000478:0001:0001:00</t>
  </si>
  <si>
    <t>104O  :785565:00:------:--</t>
  </si>
  <si>
    <t>21:0416:000565</t>
  </si>
  <si>
    <t>21:0139:000479</t>
  </si>
  <si>
    <t>21:0139:000479:0001:0001:00</t>
  </si>
  <si>
    <t>104O  :785566:00:------:--</t>
  </si>
  <si>
    <t>21:0416:000566</t>
  </si>
  <si>
    <t>21:0139:000480:0001:0001:01</t>
  </si>
  <si>
    <t>104O  :785567:00:------:--</t>
  </si>
  <si>
    <t>21:0416:000567</t>
  </si>
  <si>
    <t>21:0139:000481</t>
  </si>
  <si>
    <t>21:0139:000481:0001:0001:00</t>
  </si>
  <si>
    <t>162</t>
  </si>
  <si>
    <t>104O  :785568:00:------:--</t>
  </si>
  <si>
    <t>21:0416:000568</t>
  </si>
  <si>
    <t>21:0139:000482</t>
  </si>
  <si>
    <t>21:0139:000482:0001:0001:00</t>
  </si>
  <si>
    <t>104O  :785569:00:------:--</t>
  </si>
  <si>
    <t>21:0416:000569</t>
  </si>
  <si>
    <t>21:0139:000483</t>
  </si>
  <si>
    <t>21:0139:000483:0001:0001:00</t>
  </si>
  <si>
    <t>104O  :785570:00:------:--</t>
  </si>
  <si>
    <t>21:0416:000570</t>
  </si>
  <si>
    <t>21:0139:000484</t>
  </si>
  <si>
    <t>21:0139:000484:0001:0001:00</t>
  </si>
  <si>
    <t>104O  :785571:00:------:--</t>
  </si>
  <si>
    <t>21:0416:000571</t>
  </si>
  <si>
    <t>21:0139:000485</t>
  </si>
  <si>
    <t>21:0139:000485:0001:0001:00</t>
  </si>
  <si>
    <t>104O  :785572:00:------:--</t>
  </si>
  <si>
    <t>21:0416:000572</t>
  </si>
  <si>
    <t>21:0139:000486</t>
  </si>
  <si>
    <t>21:0139:000486:0001:0001:00</t>
  </si>
  <si>
    <t>104O  :785573:00:------:--</t>
  </si>
  <si>
    <t>21:0416:000573</t>
  </si>
  <si>
    <t>21:0139:000487</t>
  </si>
  <si>
    <t>21:0139:000487:0001:0001:00</t>
  </si>
  <si>
    <t>104O  :785574:00:------:--</t>
  </si>
  <si>
    <t>21:0416:000574</t>
  </si>
  <si>
    <t>21:0139:000488</t>
  </si>
  <si>
    <t>21:0139:000488:0001:0001:00</t>
  </si>
  <si>
    <t>104O  :785575:00:------:--</t>
  </si>
  <si>
    <t>21:0416:000575</t>
  </si>
  <si>
    <t>21:0139:000489</t>
  </si>
  <si>
    <t>21:0139:000489:0001:0001:00</t>
  </si>
  <si>
    <t>10.5</t>
  </si>
  <si>
    <t>104O  :785576:9J:------:--</t>
  </si>
  <si>
    <t>21:0416:000576</t>
  </si>
  <si>
    <t>158</t>
  </si>
  <si>
    <t>104O  :785577:00:------:--</t>
  </si>
  <si>
    <t>21:0416:000577</t>
  </si>
  <si>
    <t>21:0139:000490</t>
  </si>
  <si>
    <t>21:0139:000490:0001:0001:00</t>
  </si>
  <si>
    <t>104O  :785578:00:------:--</t>
  </si>
  <si>
    <t>21:0416:000578</t>
  </si>
  <si>
    <t>21:0139:000491</t>
  </si>
  <si>
    <t>21:0139:000491:0001:0001:00</t>
  </si>
  <si>
    <t>3150</t>
  </si>
  <si>
    <t>6.3</t>
  </si>
  <si>
    <t>104O  :785579:00:------:--</t>
  </si>
  <si>
    <t>21:0416:000579</t>
  </si>
  <si>
    <t>21:0139:000492</t>
  </si>
  <si>
    <t>21:0139:000492:0001:0001:00</t>
  </si>
  <si>
    <t>104O  :785580:00:------:--</t>
  </si>
  <si>
    <t>21:0416:000580</t>
  </si>
  <si>
    <t>21:0139:000493</t>
  </si>
  <si>
    <t>21:0139:000493:0001:0001:00</t>
  </si>
  <si>
    <t>960</t>
  </si>
  <si>
    <t>104O  :785581:80:785597:20</t>
  </si>
  <si>
    <t>21:0416:000581</t>
  </si>
  <si>
    <t>21:0139:000507</t>
  </si>
  <si>
    <t>21:0139:000507:0002:0001:02</t>
  </si>
  <si>
    <t>104O  :785582:9E:------:--</t>
  </si>
  <si>
    <t>21:0416:000582</t>
  </si>
  <si>
    <t>104O  :785583:00:------:--</t>
  </si>
  <si>
    <t>21:0416:000583</t>
  </si>
  <si>
    <t>21:0139:000494</t>
  </si>
  <si>
    <t>21:0139:000494:0001:0001:00</t>
  </si>
  <si>
    <t>104O  :785584:00:------:--</t>
  </si>
  <si>
    <t>21:0416:000584</t>
  </si>
  <si>
    <t>21:0139:000495</t>
  </si>
  <si>
    <t>21:0139:000495:0001:0001:00</t>
  </si>
  <si>
    <t>104O  :785585:00:------:--</t>
  </si>
  <si>
    <t>21:0416:000585</t>
  </si>
  <si>
    <t>21:0139:000496</t>
  </si>
  <si>
    <t>21:0139:000496:0001:0001:00</t>
  </si>
  <si>
    <t>104O  :785586:00:------:--</t>
  </si>
  <si>
    <t>21:0416:000586</t>
  </si>
  <si>
    <t>21:0139:000497</t>
  </si>
  <si>
    <t>21:0139:000497:0001:0001:00</t>
  </si>
  <si>
    <t>104O  :785587:00:------:--</t>
  </si>
  <si>
    <t>21:0416:000587</t>
  </si>
  <si>
    <t>21:0139:000498</t>
  </si>
  <si>
    <t>21:0139:000498:0001:0001:00</t>
  </si>
  <si>
    <t>104O  :785588:00:------:--</t>
  </si>
  <si>
    <t>21:0416:000588</t>
  </si>
  <si>
    <t>21:0139:000499</t>
  </si>
  <si>
    <t>21:0139:000499:0001:0001:00</t>
  </si>
  <si>
    <t>104O  :785589:00:------:--</t>
  </si>
  <si>
    <t>21:0416:000589</t>
  </si>
  <si>
    <t>21:0139:000500</t>
  </si>
  <si>
    <t>21:0139:000500:0001:0001:00</t>
  </si>
  <si>
    <t>104O  :785590:00:------:--</t>
  </si>
  <si>
    <t>21:0416:000590</t>
  </si>
  <si>
    <t>21:0139:000501</t>
  </si>
  <si>
    <t>21:0139:000501:0001:0001:00</t>
  </si>
  <si>
    <t>104O  :785591:00:------:--</t>
  </si>
  <si>
    <t>21:0416:000591</t>
  </si>
  <si>
    <t>21:0139:000502</t>
  </si>
  <si>
    <t>21:0139:000502:0001:0001:00</t>
  </si>
  <si>
    <t>104O  :785592:00:------:--</t>
  </si>
  <si>
    <t>21:0416:000592</t>
  </si>
  <si>
    <t>21:0139:000503</t>
  </si>
  <si>
    <t>21:0139:000503:0001:0001:00</t>
  </si>
  <si>
    <t>104O  :785593:00:------:--</t>
  </si>
  <si>
    <t>21:0416:000593</t>
  </si>
  <si>
    <t>21:0139:000504</t>
  </si>
  <si>
    <t>21:0139:000504:0001:0001:00</t>
  </si>
  <si>
    <t>104O  :785594:00:------:--</t>
  </si>
  <si>
    <t>21:0416:000594</t>
  </si>
  <si>
    <t>21:0139:000505</t>
  </si>
  <si>
    <t>21:0139:000505:0001:0001:00</t>
  </si>
  <si>
    <t>104O  :785595:00:------:--</t>
  </si>
  <si>
    <t>21:0416:000595</t>
  </si>
  <si>
    <t>21:0139:000506</t>
  </si>
  <si>
    <t>21:0139:000506:0001:0001:00</t>
  </si>
  <si>
    <t>104O  :785596:10:------:--</t>
  </si>
  <si>
    <t>21:0416:000596</t>
  </si>
  <si>
    <t>21:0139:000507:0001:0001:00</t>
  </si>
  <si>
    <t>104O  :785597:20:785596:10</t>
  </si>
  <si>
    <t>21:0416:000597</t>
  </si>
  <si>
    <t>21:0139:000507:0002:0001:01</t>
  </si>
  <si>
    <t>104O  :785598:00:------:--</t>
  </si>
  <si>
    <t>21:0416:000598</t>
  </si>
  <si>
    <t>21:0139:000508</t>
  </si>
  <si>
    <t>21:0139:000508:0001:0001:00</t>
  </si>
  <si>
    <t>2000</t>
  </si>
  <si>
    <t>104O  :785599:00:------:--</t>
  </si>
  <si>
    <t>21:0416:000599</t>
  </si>
  <si>
    <t>21:0139:000509</t>
  </si>
  <si>
    <t>21:0139:000509:0001:0001:00</t>
  </si>
  <si>
    <t>172</t>
  </si>
  <si>
    <t>104O  :785600:00:------:--</t>
  </si>
  <si>
    <t>21:0416:000600</t>
  </si>
  <si>
    <t>21:0139:000510</t>
  </si>
  <si>
    <t>21:0139:000510:0001:0001:00</t>
  </si>
  <si>
    <t>104O  :785601:80:785607:20</t>
  </si>
  <si>
    <t>21:0416:000601</t>
  </si>
  <si>
    <t>21:0139:000514</t>
  </si>
  <si>
    <t>21:0139:000514:0002:0001:02</t>
  </si>
  <si>
    <t>104O  :785602:00:------:--</t>
  </si>
  <si>
    <t>21:0416:000602</t>
  </si>
  <si>
    <t>21:0139:000511</t>
  </si>
  <si>
    <t>21:0139:000511:0001:0001:00</t>
  </si>
  <si>
    <t>104O  :785603:00:------:--</t>
  </si>
  <si>
    <t>21:0416:000603</t>
  </si>
  <si>
    <t>21:0139:000512</t>
  </si>
  <si>
    <t>21:0139:000512:0001:0001:00</t>
  </si>
  <si>
    <t>104O  :785604:00:------:--</t>
  </si>
  <si>
    <t>21:0416:000604</t>
  </si>
  <si>
    <t>21:0139:000513</t>
  </si>
  <si>
    <t>21:0139:000513:0001:0001:00</t>
  </si>
  <si>
    <t>104O  :785605:9K:------:--</t>
  </si>
  <si>
    <t>21:0416:000605</t>
  </si>
  <si>
    <t>104O  :785606:10:------:--</t>
  </si>
  <si>
    <t>21:0416:000606</t>
  </si>
  <si>
    <t>21:0139:000514:0001:0001:00</t>
  </si>
  <si>
    <t>104O  :785607:20:785606:10</t>
  </si>
  <si>
    <t>21:0416:000607</t>
  </si>
  <si>
    <t>21:0139:000514:0002:0001:01</t>
  </si>
  <si>
    <t>104O  :785608:00:------:--</t>
  </si>
  <si>
    <t>21:0416:000608</t>
  </si>
  <si>
    <t>21:0139:000515</t>
  </si>
  <si>
    <t>21:0139:000515:0001:0001:00</t>
  </si>
  <si>
    <t>6.6</t>
  </si>
  <si>
    <t>104O  :785609:00:------:--</t>
  </si>
  <si>
    <t>21:0416:000609</t>
  </si>
  <si>
    <t>21:0139:000516</t>
  </si>
  <si>
    <t>21:0139:000516:0001:0001:00</t>
  </si>
  <si>
    <t>5.35</t>
  </si>
  <si>
    <t>104O  :785610:00:------:--</t>
  </si>
  <si>
    <t>21:0416:000610</t>
  </si>
  <si>
    <t>21:0139:000517</t>
  </si>
  <si>
    <t>21:0139:000517:0001:0001:00</t>
  </si>
  <si>
    <t>104O  :785611:00:------:--</t>
  </si>
  <si>
    <t>21:0416:000611</t>
  </si>
  <si>
    <t>21:0139:000518</t>
  </si>
  <si>
    <t>21:0139:000518:0001:0001:00</t>
  </si>
  <si>
    <t>104O  :785612:00:------:--</t>
  </si>
  <si>
    <t>21:0416:000612</t>
  </si>
  <si>
    <t>21:0139:000519</t>
  </si>
  <si>
    <t>21:0139:000519:0001:0001:00</t>
  </si>
  <si>
    <t>104O  :785613:00:------:--</t>
  </si>
  <si>
    <t>21:0416:000613</t>
  </si>
  <si>
    <t>21:0139:000520</t>
  </si>
  <si>
    <t>21:0139:000520:0001:0001:00</t>
  </si>
  <si>
    <t>104O  :785614:00:------:--</t>
  </si>
  <si>
    <t>21:0416:000614</t>
  </si>
  <si>
    <t>21:0139:000521</t>
  </si>
  <si>
    <t>21:0139:000521:0001:0001:00</t>
  </si>
  <si>
    <t>104O  :785615:00:------:--</t>
  </si>
  <si>
    <t>21:0416:000615</t>
  </si>
  <si>
    <t>21:0139:000522</t>
  </si>
  <si>
    <t>21:0139:000522:0001:0001:00</t>
  </si>
  <si>
    <t>2250</t>
  </si>
  <si>
    <t>4.45</t>
  </si>
  <si>
    <t>104O  :785616:00:------:--</t>
  </si>
  <si>
    <t>21:0416:000616</t>
  </si>
  <si>
    <t>21:0139:000523</t>
  </si>
  <si>
    <t>21:0139:000523:0001:0001:00</t>
  </si>
  <si>
    <t>880</t>
  </si>
  <si>
    <t>8.8</t>
  </si>
  <si>
    <t>104O  :785617:00:------:--</t>
  </si>
  <si>
    <t>21:0416:000617</t>
  </si>
  <si>
    <t>21:0139:000524</t>
  </si>
  <si>
    <t>21:0139:000524:0001:0001:00</t>
  </si>
  <si>
    <t>104O  :785618:00:------:--</t>
  </si>
  <si>
    <t>21:0416:000618</t>
  </si>
  <si>
    <t>21:0139:000525</t>
  </si>
  <si>
    <t>21:0139:000525:0001:0001:00</t>
  </si>
  <si>
    <t>104O  :785619:00:------:--</t>
  </si>
  <si>
    <t>21:0416:000619</t>
  </si>
  <si>
    <t>21:0139:000526</t>
  </si>
  <si>
    <t>21:0139:000526:0001:0001:00</t>
  </si>
  <si>
    <t>104O  :785620:00:------:--</t>
  </si>
  <si>
    <t>21:0416:000620</t>
  </si>
  <si>
    <t>21:0139:000527</t>
  </si>
  <si>
    <t>21:0139:000527:0001:0001:00</t>
  </si>
  <si>
    <t>156</t>
  </si>
  <si>
    <t>104O  :785621:80:785631:20</t>
  </si>
  <si>
    <t>21:0416:000621</t>
  </si>
  <si>
    <t>21:0139:000536</t>
  </si>
  <si>
    <t>21:0139:000536:0002:0001:02</t>
  </si>
  <si>
    <t>104O  :785622:00:------:--</t>
  </si>
  <si>
    <t>21:0416:000622</t>
  </si>
  <si>
    <t>21:0139:000528</t>
  </si>
  <si>
    <t>21:0139:000528:0001:0001:00</t>
  </si>
  <si>
    <t>104O  :785623:00:------:--</t>
  </si>
  <si>
    <t>21:0416:000623</t>
  </si>
  <si>
    <t>21:0139:000529</t>
  </si>
  <si>
    <t>21:0139:000529:0001:0001:00</t>
  </si>
  <si>
    <t>18250</t>
  </si>
  <si>
    <t>13.5</t>
  </si>
  <si>
    <t>104O  :785624:00:------:--</t>
  </si>
  <si>
    <t>21:0416:000624</t>
  </si>
  <si>
    <t>21:0139:000530</t>
  </si>
  <si>
    <t>21:0139:000530:0001:0001:00</t>
  </si>
  <si>
    <t>104O  :785625:00:------:--</t>
  </si>
  <si>
    <t>21:0416:000625</t>
  </si>
  <si>
    <t>21:0139:000531</t>
  </si>
  <si>
    <t>21:0139:000531:0001:0001:00</t>
  </si>
  <si>
    <t>104O  :785626:00:------:--</t>
  </si>
  <si>
    <t>21:0416:000626</t>
  </si>
  <si>
    <t>21:0139:000532</t>
  </si>
  <si>
    <t>21:0139:000532:0001:0001:00</t>
  </si>
  <si>
    <t>104O  :785627:00:------:--</t>
  </si>
  <si>
    <t>21:0416:000627</t>
  </si>
  <si>
    <t>21:0139:000533</t>
  </si>
  <si>
    <t>21:0139:000533:0001:0001:00</t>
  </si>
  <si>
    <t>1550</t>
  </si>
  <si>
    <t>104O  :785628:00:------:--</t>
  </si>
  <si>
    <t>21:0416:000628</t>
  </si>
  <si>
    <t>21:0139:000534</t>
  </si>
  <si>
    <t>21:0139:000534:0001:0001:00</t>
  </si>
  <si>
    <t>3050</t>
  </si>
  <si>
    <t>104O  :785629:00:------:--</t>
  </si>
  <si>
    <t>21:0416:000629</t>
  </si>
  <si>
    <t>21:0139:000535</t>
  </si>
  <si>
    <t>21:0139:000535:0001:0001:00</t>
  </si>
  <si>
    <t>104O  :785630:10:------:--</t>
  </si>
  <si>
    <t>21:0416:000630</t>
  </si>
  <si>
    <t>21:0139:000536:0001:0001:00</t>
  </si>
  <si>
    <t>104O  :785631:20:785630:10</t>
  </si>
  <si>
    <t>21:0416:000631</t>
  </si>
  <si>
    <t>21:0139:000536:0002:0001:01</t>
  </si>
  <si>
    <t>104O  :785632:00:------:--</t>
  </si>
  <si>
    <t>21:0416:000632</t>
  </si>
  <si>
    <t>21:0139:000537</t>
  </si>
  <si>
    <t>21:0139:000537:0001:0001:00</t>
  </si>
  <si>
    <t>104O  :785633:00:------:--</t>
  </si>
  <si>
    <t>21:0416:000633</t>
  </si>
  <si>
    <t>21:0139:000538</t>
  </si>
  <si>
    <t>21:0139:000538:0001:0001:00</t>
  </si>
  <si>
    <t>104O  :785634:00:------:--</t>
  </si>
  <si>
    <t>21:0416:000634</t>
  </si>
  <si>
    <t>21:0139:000539</t>
  </si>
  <si>
    <t>21:0139:000539:0001:0001:00</t>
  </si>
  <si>
    <t>104O  :785635:00:------:--</t>
  </si>
  <si>
    <t>21:0416:000635</t>
  </si>
  <si>
    <t>21:0139:000540</t>
  </si>
  <si>
    <t>21:0139:000540:0001:0001:00</t>
  </si>
  <si>
    <t>104O  :785636:00:------:--</t>
  </si>
  <si>
    <t>21:0416:000636</t>
  </si>
  <si>
    <t>21:0139:000541</t>
  </si>
  <si>
    <t>21:0139:000541:0001:0001:00</t>
  </si>
  <si>
    <t>104O  :785637:00:------:--</t>
  </si>
  <si>
    <t>21:0416:000637</t>
  </si>
  <si>
    <t>21:0139:000542</t>
  </si>
  <si>
    <t>21:0139:000542:0001:0001:00</t>
  </si>
  <si>
    <t>104O  :785638:00:------:--</t>
  </si>
  <si>
    <t>21:0416:000638</t>
  </si>
  <si>
    <t>21:0139:000543</t>
  </si>
  <si>
    <t>21:0139:000543:0001:0001:00</t>
  </si>
  <si>
    <t>104O  :785639:00:------:--</t>
  </si>
  <si>
    <t>21:0416:000639</t>
  </si>
  <si>
    <t>21:0139:000544</t>
  </si>
  <si>
    <t>21:0139:000544:0001:0001:00</t>
  </si>
  <si>
    <t>104O  :785640:9E:------:--</t>
  </si>
  <si>
    <t>21:0416:000640</t>
  </si>
  <si>
    <t>104O  :785641:80:785659:00</t>
  </si>
  <si>
    <t>21:0416:000641</t>
  </si>
  <si>
    <t>21:0139:000560</t>
  </si>
  <si>
    <t>21:0139:000560:0001:0001:02</t>
  </si>
  <si>
    <t>104O  :785642:9K:------:--</t>
  </si>
  <si>
    <t>21:0416:000642</t>
  </si>
  <si>
    <t>605</t>
  </si>
  <si>
    <t>104O  :785643:00:------:--</t>
  </si>
  <si>
    <t>21:0416:000643</t>
  </si>
  <si>
    <t>21:0139:000545</t>
  </si>
  <si>
    <t>21:0139:000545:0001:0001:00</t>
  </si>
  <si>
    <t>104O  :785644:00:------:--</t>
  </si>
  <si>
    <t>21:0416:000644</t>
  </si>
  <si>
    <t>21:0139:000546</t>
  </si>
  <si>
    <t>21:0139:000546:0001:0001:00</t>
  </si>
  <si>
    <t>104O  :785645:00:------:--</t>
  </si>
  <si>
    <t>21:0416:000645</t>
  </si>
  <si>
    <t>21:0139:000547</t>
  </si>
  <si>
    <t>21:0139:000547:0001:0001:00</t>
  </si>
  <si>
    <t>104O  :785646:00:------:--</t>
  </si>
  <si>
    <t>21:0416:000646</t>
  </si>
  <si>
    <t>21:0139:000548</t>
  </si>
  <si>
    <t>21:0139:000548:0001:0001:00</t>
  </si>
  <si>
    <t>104O  :785647:00:------:--</t>
  </si>
  <si>
    <t>21:0416:000647</t>
  </si>
  <si>
    <t>21:0139:000549</t>
  </si>
  <si>
    <t>21:0139:000549:0001:0001:00</t>
  </si>
  <si>
    <t>104O  :785648:00:------:--</t>
  </si>
  <si>
    <t>21:0416:000648</t>
  </si>
  <si>
    <t>21:0139:000550</t>
  </si>
  <si>
    <t>21:0139:000550:0001:0001:00</t>
  </si>
  <si>
    <t>104O  :785649:10:------:--</t>
  </si>
  <si>
    <t>21:0416:000649</t>
  </si>
  <si>
    <t>21:0139:000551</t>
  </si>
  <si>
    <t>21:0139:000551:0001:0001:00</t>
  </si>
  <si>
    <t>104O  :785650:20:785649:10</t>
  </si>
  <si>
    <t>21:0416:000650</t>
  </si>
  <si>
    <t>21:0139:000551:0002:0001:00</t>
  </si>
  <si>
    <t>104O  :785651:00:------:--</t>
  </si>
  <si>
    <t>21:0416:000651</t>
  </si>
  <si>
    <t>21:0139:000552</t>
  </si>
  <si>
    <t>21:0139:000552:0001:0001:00</t>
  </si>
  <si>
    <t>104O  :785652:00:------:--</t>
  </si>
  <si>
    <t>21:0416:000652</t>
  </si>
  <si>
    <t>21:0139:000553</t>
  </si>
  <si>
    <t>21:0139:000553:0001:0001:00</t>
  </si>
  <si>
    <t>104O  :785653:00:------:--</t>
  </si>
  <si>
    <t>21:0416:000653</t>
  </si>
  <si>
    <t>21:0139:000554</t>
  </si>
  <si>
    <t>21:0139:000554:0001:0001:00</t>
  </si>
  <si>
    <t>104O  :785654:00:------:--</t>
  </si>
  <si>
    <t>21:0416:000654</t>
  </si>
  <si>
    <t>21:0139:000555</t>
  </si>
  <si>
    <t>21:0139:000555:0001:0001:00</t>
  </si>
  <si>
    <t>4000</t>
  </si>
  <si>
    <t>104O  :785655:00:------:--</t>
  </si>
  <si>
    <t>21:0416:000655</t>
  </si>
  <si>
    <t>21:0139:000556</t>
  </si>
  <si>
    <t>21:0139:000556:0001:0001:00</t>
  </si>
  <si>
    <t>3500</t>
  </si>
  <si>
    <t>104O  :785656:00:------:--</t>
  </si>
  <si>
    <t>21:0416:000656</t>
  </si>
  <si>
    <t>21:0139:000557</t>
  </si>
  <si>
    <t>21:0139:000557:0001:0001:00</t>
  </si>
  <si>
    <t>104O  :785657:00:------:--</t>
  </si>
  <si>
    <t>21:0416:000657</t>
  </si>
  <si>
    <t>21:0139:000558</t>
  </si>
  <si>
    <t>21:0139:000558:0001:0001:00</t>
  </si>
  <si>
    <t>104O  :785658:00:------:--</t>
  </si>
  <si>
    <t>21:0416:000658</t>
  </si>
  <si>
    <t>21:0139:000559</t>
  </si>
  <si>
    <t>21:0139:000559:0001:0001:00</t>
  </si>
  <si>
    <t>785</t>
  </si>
  <si>
    <t>104O  :785659:00:------:--</t>
  </si>
  <si>
    <t>21:0416:000659</t>
  </si>
  <si>
    <t>21:0139:000560:0001:0001:01</t>
  </si>
  <si>
    <t>104O  :785660:00:------:--</t>
  </si>
  <si>
    <t>21:0416:000660</t>
  </si>
  <si>
    <t>21:0139:000561</t>
  </si>
  <si>
    <t>21:0139:000561:0001:0001:00</t>
  </si>
  <si>
    <t>104O  :785661:80:785676:20</t>
  </si>
  <si>
    <t>21:0416:000661</t>
  </si>
  <si>
    <t>21:0139:000574</t>
  </si>
  <si>
    <t>21:0139:000574:0002:0001:02</t>
  </si>
  <si>
    <t>104O  :785662:9K:------:--</t>
  </si>
  <si>
    <t>21:0416:000662</t>
  </si>
  <si>
    <t>104O  :785663:00:------:--</t>
  </si>
  <si>
    <t>21:0416:000663</t>
  </si>
  <si>
    <t>21:0139:000562</t>
  </si>
  <si>
    <t>21:0139:000562:0001:0001:00</t>
  </si>
  <si>
    <t>2500</t>
  </si>
  <si>
    <t>104O  :785664:00:------:--</t>
  </si>
  <si>
    <t>21:0416:000664</t>
  </si>
  <si>
    <t>21:0139:000563</t>
  </si>
  <si>
    <t>21:0139:000563:0001:0001:00</t>
  </si>
  <si>
    <t>760</t>
  </si>
  <si>
    <t>104O  :785665:00:------:--</t>
  </si>
  <si>
    <t>21:0416:000665</t>
  </si>
  <si>
    <t>21:0139:000564</t>
  </si>
  <si>
    <t>21:0139:000564:0001:0001:00</t>
  </si>
  <si>
    <t>104O  :785666:00:------:--</t>
  </si>
  <si>
    <t>21:0416:000666</t>
  </si>
  <si>
    <t>21:0139:000565</t>
  </si>
  <si>
    <t>21:0139:000565:0001:0001:00</t>
  </si>
  <si>
    <t>104O  :785667:00:------:--</t>
  </si>
  <si>
    <t>21:0416:000667</t>
  </si>
  <si>
    <t>21:0139:000566</t>
  </si>
  <si>
    <t>21:0139:000566:0001:0001:00</t>
  </si>
  <si>
    <t>1350</t>
  </si>
  <si>
    <t>104O  :785668:00:------:--</t>
  </si>
  <si>
    <t>21:0416:000668</t>
  </si>
  <si>
    <t>21:0139:000567</t>
  </si>
  <si>
    <t>21:0139:000567:0001:0001:00</t>
  </si>
  <si>
    <t>22000</t>
  </si>
  <si>
    <t>6.7</t>
  </si>
  <si>
    <t>104O  :785669:00:------:--</t>
  </si>
  <si>
    <t>21:0416:000669</t>
  </si>
  <si>
    <t>21:0139:000568</t>
  </si>
  <si>
    <t>21:0139:000568:0001:0001:00</t>
  </si>
  <si>
    <t>104O  :785670:00:------:--</t>
  </si>
  <si>
    <t>21:0416:000670</t>
  </si>
  <si>
    <t>21:0139:000569</t>
  </si>
  <si>
    <t>21:0139:000569:0001:0001:00</t>
  </si>
  <si>
    <t>104O  :785671:00:------:--</t>
  </si>
  <si>
    <t>21:0416:000671</t>
  </si>
  <si>
    <t>21:0139:000570</t>
  </si>
  <si>
    <t>21:0139:000570:0001:0001:00</t>
  </si>
  <si>
    <t>104O  :785672:00:------:--</t>
  </si>
  <si>
    <t>21:0416:000672</t>
  </si>
  <si>
    <t>21:0139:000571</t>
  </si>
  <si>
    <t>21:0139:000571:0001:0001:00</t>
  </si>
  <si>
    <t>4750</t>
  </si>
  <si>
    <t>104O  :785673:00:------:--</t>
  </si>
  <si>
    <t>21:0416:000673</t>
  </si>
  <si>
    <t>21:0139:000572</t>
  </si>
  <si>
    <t>21:0139:000572:0001:0001:00</t>
  </si>
  <si>
    <t>104O  :785674:00:------:--</t>
  </si>
  <si>
    <t>21:0416:000674</t>
  </si>
  <si>
    <t>21:0139:000573</t>
  </si>
  <si>
    <t>21:0139:000573:0001:0001:00</t>
  </si>
  <si>
    <t>104O  :785675:10:------:--</t>
  </si>
  <si>
    <t>21:0416:000675</t>
  </si>
  <si>
    <t>21:0139:000574:0001:0001:00</t>
  </si>
  <si>
    <t>104O  :785676:20:785675:10</t>
  </si>
  <si>
    <t>21:0416:000676</t>
  </si>
  <si>
    <t>21:0139:000574:0002:0001:01</t>
  </si>
  <si>
    <t>104O  :785677:00:------:--</t>
  </si>
  <si>
    <t>21:0416:000677</t>
  </si>
  <si>
    <t>21:0139:000575</t>
  </si>
  <si>
    <t>21:0139:000575:0001:0001:00</t>
  </si>
  <si>
    <t>104O  :785678:00:------:--</t>
  </si>
  <si>
    <t>21:0416:000678</t>
  </si>
  <si>
    <t>21:0139:000576</t>
  </si>
  <si>
    <t>21:0139:000576:0001:0001:00</t>
  </si>
  <si>
    <t>885</t>
  </si>
  <si>
    <t>104O  :785679:00:------:--</t>
  </si>
  <si>
    <t>21:0416:000679</t>
  </si>
  <si>
    <t>21:0139:000577</t>
  </si>
  <si>
    <t>21:0139:000577:0001:0001:00</t>
  </si>
  <si>
    <t>104O  :785680:00:------:--</t>
  </si>
  <si>
    <t>21:0416:000680</t>
  </si>
  <si>
    <t>21:0139:000578</t>
  </si>
  <si>
    <t>21:0139:000578:0001:0001:00</t>
  </si>
  <si>
    <t>104O  :785681:80:785682:00</t>
  </si>
  <si>
    <t>21:0416:000681</t>
  </si>
  <si>
    <t>21:0139:000579</t>
  </si>
  <si>
    <t>21:0139:000579:0001:0001:02</t>
  </si>
  <si>
    <t>104O  :785682:00:------:--</t>
  </si>
  <si>
    <t>21:0416:000682</t>
  </si>
  <si>
    <t>21:0139:000579:0001:0001:01</t>
  </si>
  <si>
    <t>104O  :785683:00:------:--</t>
  </si>
  <si>
    <t>21:0416:000683</t>
  </si>
  <si>
    <t>21:0139:000580</t>
  </si>
  <si>
    <t>21:0139:000580:0001:0001:00</t>
  </si>
  <si>
    <t>104O  :785684:00:------:--</t>
  </si>
  <si>
    <t>21:0416:000684</t>
  </si>
  <si>
    <t>21:0139:000581</t>
  </si>
  <si>
    <t>21:0139:000581:0001:0001:00</t>
  </si>
  <si>
    <t>104O  :785685:00:------:--</t>
  </si>
  <si>
    <t>21:0416:000685</t>
  </si>
  <si>
    <t>21:0139:000582</t>
  </si>
  <si>
    <t>21:0139:000582:0001:0001:00</t>
  </si>
  <si>
    <t>505</t>
  </si>
  <si>
    <t>104O  :785686:00:------:--</t>
  </si>
  <si>
    <t>21:0416:000686</t>
  </si>
  <si>
    <t>21:0139:000583</t>
  </si>
  <si>
    <t>21:0139:000583:0001:0001:00</t>
  </si>
  <si>
    <t>104O  :785687:10:------:--</t>
  </si>
  <si>
    <t>21:0416:000687</t>
  </si>
  <si>
    <t>21:0139:000584</t>
  </si>
  <si>
    <t>21:0139:000584:0001:0001:00</t>
  </si>
  <si>
    <t>104O  :785688:20:785687:10</t>
  </si>
  <si>
    <t>21:0416:000688</t>
  </si>
  <si>
    <t>21:0139:000584:0002:0001:00</t>
  </si>
  <si>
    <t>104O  :785689:00:------:--</t>
  </si>
  <si>
    <t>21:0416:000689</t>
  </si>
  <si>
    <t>21:0139:000585</t>
  </si>
  <si>
    <t>21:0139:000585:0001:0001:00</t>
  </si>
  <si>
    <t>104O  :785690:00:------:--</t>
  </si>
  <si>
    <t>21:0416:000690</t>
  </si>
  <si>
    <t>21:0139:000586</t>
  </si>
  <si>
    <t>21:0139:000586:0001:0001:00</t>
  </si>
  <si>
    <t>104O  :785691:00:------:--</t>
  </si>
  <si>
    <t>21:0416:000691</t>
  </si>
  <si>
    <t>21:0139:000587</t>
  </si>
  <si>
    <t>21:0139:000587:0001:0001:00</t>
  </si>
  <si>
    <t>104O  :785692:00:------:--</t>
  </si>
  <si>
    <t>21:0416:000692</t>
  </si>
  <si>
    <t>21:0139:000588</t>
  </si>
  <si>
    <t>21:0139:000588:0001:0001:00</t>
  </si>
  <si>
    <t>104O  :785693:00:------:--</t>
  </si>
  <si>
    <t>21:0416:000693</t>
  </si>
  <si>
    <t>21:0139:000589</t>
  </si>
  <si>
    <t>21:0139:000589:0001:0001:00</t>
  </si>
  <si>
    <t>104O  :785694:00:------:--</t>
  </si>
  <si>
    <t>21:0416:000694</t>
  </si>
  <si>
    <t>21:0139:000590</t>
  </si>
  <si>
    <t>21:0139:000590:0001:0001:00</t>
  </si>
  <si>
    <t>104O  :785695:00:------:--</t>
  </si>
  <si>
    <t>21:0416:000695</t>
  </si>
  <si>
    <t>21:0139:000591</t>
  </si>
  <si>
    <t>21:0139:000591:0001:0001:00</t>
  </si>
  <si>
    <t>104O  :785696:00:------:--</t>
  </si>
  <si>
    <t>21:0416:000696</t>
  </si>
  <si>
    <t>21:0139:000592</t>
  </si>
  <si>
    <t>21:0139:000592:0001:0001:00</t>
  </si>
  <si>
    <t>104O  :785697:00:------:--</t>
  </si>
  <si>
    <t>21:0416:000697</t>
  </si>
  <si>
    <t>21:0139:000593</t>
  </si>
  <si>
    <t>21:0139:000593:0001:0001:00</t>
  </si>
  <si>
    <t>104O  :785698:00:------:--</t>
  </si>
  <si>
    <t>21:0416:000698</t>
  </si>
  <si>
    <t>21:0139:000594</t>
  </si>
  <si>
    <t>21:0139:000594:0001:0001:00</t>
  </si>
  <si>
    <t>104O  :785699:9L:------:--</t>
  </si>
  <si>
    <t>21:0416:000699</t>
  </si>
  <si>
    <t>104O  :785700:00:------:--</t>
  </si>
  <si>
    <t>21:0416:000700</t>
  </si>
  <si>
    <t>21:0139:000595</t>
  </si>
  <si>
    <t>21:0139:000595:0001:0001:00</t>
  </si>
  <si>
    <t>104O  :785701:80:785703:00</t>
  </si>
  <si>
    <t>21:0416:000701</t>
  </si>
  <si>
    <t>21:0139:000597</t>
  </si>
  <si>
    <t>21:0139:000597:0001:0001:02</t>
  </si>
  <si>
    <t>104O  :785702:00:------:--</t>
  </si>
  <si>
    <t>21:0416:000702</t>
  </si>
  <si>
    <t>21:0139:000596</t>
  </si>
  <si>
    <t>21:0139:000596:0001:0001:00</t>
  </si>
  <si>
    <t>104O  :785703:00:------:--</t>
  </si>
  <si>
    <t>21:0416:000703</t>
  </si>
  <si>
    <t>21:0139:000597:0001:0001:01</t>
  </si>
  <si>
    <t>104O  :785704:9J:------:--</t>
  </si>
  <si>
    <t>21:0416:000704</t>
  </si>
  <si>
    <t>104O  :785705:00:------:--</t>
  </si>
  <si>
    <t>21:0416:000705</t>
  </si>
  <si>
    <t>21:0139:000598</t>
  </si>
  <si>
    <t>21:0139:000598:0001:0001:00</t>
  </si>
  <si>
    <t>104O  :785706:00:------:--</t>
  </si>
  <si>
    <t>21:0416:000706</t>
  </si>
  <si>
    <t>21:0139:000599</t>
  </si>
  <si>
    <t>21:0139:000599:0001:0001:00</t>
  </si>
  <si>
    <t>104O  :785707:10:------:--</t>
  </si>
  <si>
    <t>21:0416:000707</t>
  </si>
  <si>
    <t>21:0139:000600</t>
  </si>
  <si>
    <t>21:0139:000600:0001:0001:00</t>
  </si>
  <si>
    <t>104O  :785708:20:785707:10</t>
  </si>
  <si>
    <t>21:0416:000708</t>
  </si>
  <si>
    <t>21:0139:000600:0002:0001:00</t>
  </si>
  <si>
    <t>104O  :785709:00:------:--</t>
  </si>
  <si>
    <t>21:0416:000709</t>
  </si>
  <si>
    <t>21:0139:000601</t>
  </si>
  <si>
    <t>21:0139:000601:0001:0001:00</t>
  </si>
  <si>
    <t>1950</t>
  </si>
  <si>
    <t>104O  :785710:00:------:--</t>
  </si>
  <si>
    <t>21:0416:000710</t>
  </si>
  <si>
    <t>21:0139:000602</t>
  </si>
  <si>
    <t>21:0139:000602:0001:0001:00</t>
  </si>
  <si>
    <t>104O  :785711:00:------:--</t>
  </si>
  <si>
    <t>21:0416:000711</t>
  </si>
  <si>
    <t>21:0139:000603</t>
  </si>
  <si>
    <t>21:0139:000603:0001:0001:00</t>
  </si>
  <si>
    <t>192</t>
  </si>
  <si>
    <t>104O  :785712:00:------:--</t>
  </si>
  <si>
    <t>21:0416:000712</t>
  </si>
  <si>
    <t>21:0139:000604</t>
  </si>
  <si>
    <t>21:0139:000604:0001:0001:00</t>
  </si>
  <si>
    <t>104O  :785713:00:------:--</t>
  </si>
  <si>
    <t>21:0416:000713</t>
  </si>
  <si>
    <t>21:0139:000605</t>
  </si>
  <si>
    <t>21:0139:000605:0001:0001:00</t>
  </si>
  <si>
    <t>104O  :785714:00:------:--</t>
  </si>
  <si>
    <t>21:0416:000714</t>
  </si>
  <si>
    <t>21:0139:000606</t>
  </si>
  <si>
    <t>21:0139:000606:0001:0001:00</t>
  </si>
  <si>
    <t>104O  :785715:00:------:--</t>
  </si>
  <si>
    <t>21:0416:000715</t>
  </si>
  <si>
    <t>21:0139:000607</t>
  </si>
  <si>
    <t>21:0139:000607:0001:0001:00</t>
  </si>
  <si>
    <t>104O  :785716:00:------:--</t>
  </si>
  <si>
    <t>21:0416:000716</t>
  </si>
  <si>
    <t>21:0139:000608</t>
  </si>
  <si>
    <t>21:0139:000608:0001:0001:00</t>
  </si>
  <si>
    <t>104O  :785717:00:------:--</t>
  </si>
  <si>
    <t>21:0416:000717</t>
  </si>
  <si>
    <t>21:0139:000609</t>
  </si>
  <si>
    <t>21:0139:000609:0001:0001:00</t>
  </si>
  <si>
    <t>104O  :785718:00:------:--</t>
  </si>
  <si>
    <t>21:0416:000718</t>
  </si>
  <si>
    <t>21:0139:000610</t>
  </si>
  <si>
    <t>21:0139:000610:0001:0001:00</t>
  </si>
  <si>
    <t>104O  :785719:00:------:--</t>
  </si>
  <si>
    <t>21:0416:000719</t>
  </si>
  <si>
    <t>21:0139:000611</t>
  </si>
  <si>
    <t>21:0139:000611:0001:0001:00</t>
  </si>
  <si>
    <t>104O  :785720:00:------:--</t>
  </si>
  <si>
    <t>21:0416:000720</t>
  </si>
  <si>
    <t>21:0139:000612</t>
  </si>
  <si>
    <t>21:0139:000612:0001:0001:00</t>
  </si>
  <si>
    <t>104O  :785721:80:785728:00</t>
  </si>
  <si>
    <t>21:0416:000721</t>
  </si>
  <si>
    <t>21:0139:000619</t>
  </si>
  <si>
    <t>21:0139:000619:0001:0001:02</t>
  </si>
  <si>
    <t>104O  :785722:00:------:--</t>
  </si>
  <si>
    <t>21:0416:000722</t>
  </si>
  <si>
    <t>21:0139:000613</t>
  </si>
  <si>
    <t>21:0139:000613:0001:0001:00</t>
  </si>
  <si>
    <t>104O  :785723:00:------:--</t>
  </si>
  <si>
    <t>21:0416:000723</t>
  </si>
  <si>
    <t>21:0139:000614</t>
  </si>
  <si>
    <t>21:0139:000614:0001:0001:00</t>
  </si>
  <si>
    <t>104O  :785724:00:------:--</t>
  </si>
  <si>
    <t>21:0416:000724</t>
  </si>
  <si>
    <t>21:0139:000615</t>
  </si>
  <si>
    <t>21:0139:000615:0001:0001:00</t>
  </si>
  <si>
    <t>104O  :785725:00:------:--</t>
  </si>
  <si>
    <t>21:0416:000725</t>
  </si>
  <si>
    <t>21:0139:000616</t>
  </si>
  <si>
    <t>21:0139:000616:0001:0001:00</t>
  </si>
  <si>
    <t>104O  :785726:00:------:--</t>
  </si>
  <si>
    <t>21:0416:000726</t>
  </si>
  <si>
    <t>21:0139:000617</t>
  </si>
  <si>
    <t>21:0139:000617:0001:0001:00</t>
  </si>
  <si>
    <t>104O  :785727:00:------:--</t>
  </si>
  <si>
    <t>21:0416:000727</t>
  </si>
  <si>
    <t>21:0139:000618</t>
  </si>
  <si>
    <t>21:0139:000618:0001:0001:00</t>
  </si>
  <si>
    <t>104O  :785728:00:------:--</t>
  </si>
  <si>
    <t>21:0416:000728</t>
  </si>
  <si>
    <t>21:0139:000619:0001:0001:01</t>
  </si>
  <si>
    <t>104O  :785729:10:------:--</t>
  </si>
  <si>
    <t>21:0416:000729</t>
  </si>
  <si>
    <t>21:0139:000620</t>
  </si>
  <si>
    <t>21:0139:000620:0001:0001:00</t>
  </si>
  <si>
    <t>104O  :785730:9K:------:--</t>
  </si>
  <si>
    <t>21:0416:000730</t>
  </si>
  <si>
    <t>104O  :785731:20:785729:10</t>
  </si>
  <si>
    <t>21:0416:000731</t>
  </si>
  <si>
    <t>21:0139:000620:0002:0001:00</t>
  </si>
  <si>
    <t>104O  :785732:00:------:--</t>
  </si>
  <si>
    <t>21:0416:000732</t>
  </si>
  <si>
    <t>21:0139:000621</t>
  </si>
  <si>
    <t>21:0139:000621:0001:0001:00</t>
  </si>
  <si>
    <t>104O  :785733:00:------:--</t>
  </si>
  <si>
    <t>21:0416:000733</t>
  </si>
  <si>
    <t>21:0139:000622</t>
  </si>
  <si>
    <t>21:0139:000622:0001:0001:00</t>
  </si>
  <si>
    <t>104O  :785734:00:------:--</t>
  </si>
  <si>
    <t>21:0416:000734</t>
  </si>
  <si>
    <t>21:0139:000623</t>
  </si>
  <si>
    <t>21:0139:000623:0001:0001:00</t>
  </si>
  <si>
    <t>104O  :785735:00:------:--</t>
  </si>
  <si>
    <t>21:0416:000735</t>
  </si>
  <si>
    <t>21:0139:000624</t>
  </si>
  <si>
    <t>21:0139:000624:0001:0001:00</t>
  </si>
  <si>
    <t>104O  :785736:00:------:--</t>
  </si>
  <si>
    <t>21:0416:000736</t>
  </si>
  <si>
    <t>21:0139:000625</t>
  </si>
  <si>
    <t>21:0139:000625:0001:0001:00</t>
  </si>
  <si>
    <t>104O  :785737:00:------:--</t>
  </si>
  <si>
    <t>21:0416:000737</t>
  </si>
  <si>
    <t>21:0139:000626</t>
  </si>
  <si>
    <t>21:0139:000626:0001:0001:00</t>
  </si>
  <si>
    <t>104O  :785738:00:------:--</t>
  </si>
  <si>
    <t>21:0416:000738</t>
  </si>
  <si>
    <t>21:0139:000627</t>
  </si>
  <si>
    <t>21:0139:000627:0001:0001:00</t>
  </si>
  <si>
    <t>104O  :785739:00:------:--</t>
  </si>
  <si>
    <t>21:0416:000739</t>
  </si>
  <si>
    <t>21:0139:000628</t>
  </si>
  <si>
    <t>21:0139:000628:0001:0001:00</t>
  </si>
  <si>
    <t>4400</t>
  </si>
  <si>
    <t>104O  :785740:00:------:--</t>
  </si>
  <si>
    <t>21:0416:000740</t>
  </si>
  <si>
    <t>21:0139:000629</t>
  </si>
  <si>
    <t>21:0139:000629:0001:0001:00</t>
  </si>
  <si>
    <t>104O  :785741:80:785751:20</t>
  </si>
  <si>
    <t>21:0416:000741</t>
  </si>
  <si>
    <t>21:0139:000637</t>
  </si>
  <si>
    <t>21:0139:000637:0002:0001:02</t>
  </si>
  <si>
    <t>104O  :785742:00:------:--</t>
  </si>
  <si>
    <t>21:0416:000742</t>
  </si>
  <si>
    <t>21:0139:000630</t>
  </si>
  <si>
    <t>21:0139:000630:0001:0001:00</t>
  </si>
  <si>
    <t>104O  :785743:00:------:--</t>
  </si>
  <si>
    <t>21:0416:000743</t>
  </si>
  <si>
    <t>21:0139:000631</t>
  </si>
  <si>
    <t>21:0139:000631:0001:0001:00</t>
  </si>
  <si>
    <t>104O  :785744:00:------:--</t>
  </si>
  <si>
    <t>21:0416:000744</t>
  </si>
  <si>
    <t>21:0139:000632</t>
  </si>
  <si>
    <t>21:0139:000632:0001:0001:00</t>
  </si>
  <si>
    <t>104O  :785745:00:------:--</t>
  </si>
  <si>
    <t>21:0416:000745</t>
  </si>
  <si>
    <t>21:0139:000633</t>
  </si>
  <si>
    <t>21:0139:000633:0001:0001:00</t>
  </si>
  <si>
    <t>104O  :785746:00:------:--</t>
  </si>
  <si>
    <t>21:0416:000746</t>
  </si>
  <si>
    <t>21:0139:000634</t>
  </si>
  <si>
    <t>21:0139:000634:0001:0001:00</t>
  </si>
  <si>
    <t>104O  :785747:00:------:--</t>
  </si>
  <si>
    <t>21:0416:000747</t>
  </si>
  <si>
    <t>21:0139:000635</t>
  </si>
  <si>
    <t>21:0139:000635:0001:0001:00</t>
  </si>
  <si>
    <t>104O  :785748:00:------:--</t>
  </si>
  <si>
    <t>21:0416:000748</t>
  </si>
  <si>
    <t>21:0139:000636</t>
  </si>
  <si>
    <t>21:0139:000636:0001:0001:00</t>
  </si>
  <si>
    <t>104O  :785749:9J:------:--</t>
  </si>
  <si>
    <t>21:0416:000749</t>
  </si>
  <si>
    <t>104O  :785750:10:------:--</t>
  </si>
  <si>
    <t>21:0416:000750</t>
  </si>
  <si>
    <t>21:0139:000637:0001:0001:00</t>
  </si>
  <si>
    <t>104O  :785751:20:785750:10</t>
  </si>
  <si>
    <t>21:0416:000751</t>
  </si>
  <si>
    <t>21:0139:000637:0002:0001:01</t>
  </si>
  <si>
    <t>104O  :785752:00:------:--</t>
  </si>
  <si>
    <t>21:0416:000752</t>
  </si>
  <si>
    <t>21:0139:000638</t>
  </si>
  <si>
    <t>21:0139:000638:0001:0001:00</t>
  </si>
  <si>
    <t>104O  :785753:00:------:--</t>
  </si>
  <si>
    <t>21:0416:000753</t>
  </si>
  <si>
    <t>21:0139:000639</t>
  </si>
  <si>
    <t>21:0139:000639:0001:0001:00</t>
  </si>
  <si>
    <t>104O  :785754:00:------:--</t>
  </si>
  <si>
    <t>21:0416:000754</t>
  </si>
  <si>
    <t>21:0139:000640</t>
  </si>
  <si>
    <t>21:0139:000640:0001:0001:00</t>
  </si>
  <si>
    <t>104O  :785755:00:------:--</t>
  </si>
  <si>
    <t>21:0416:000755</t>
  </si>
  <si>
    <t>21:0139:000641</t>
  </si>
  <si>
    <t>21:0139:000641:0001:0001:00</t>
  </si>
  <si>
    <t>104O  :785756:00:------:--</t>
  </si>
  <si>
    <t>21:0416:000756</t>
  </si>
  <si>
    <t>21:0139:000642</t>
  </si>
  <si>
    <t>21:0139:000642:0001:0001:00</t>
  </si>
  <si>
    <t>0.65</t>
  </si>
  <si>
    <t>104O  :785757:00:------:--</t>
  </si>
  <si>
    <t>21:0416:000757</t>
  </si>
  <si>
    <t>21:0139:000643</t>
  </si>
  <si>
    <t>21:0139:000643:0001:0001:00</t>
  </si>
  <si>
    <t>104O  :785758:00:------:--</t>
  </si>
  <si>
    <t>21:0416:000758</t>
  </si>
  <si>
    <t>21:0139:000644</t>
  </si>
  <si>
    <t>21:0139:000644:0001:0001:00</t>
  </si>
  <si>
    <t>104O  :785759:00:------:--</t>
  </si>
  <si>
    <t>21:0416:000759</t>
  </si>
  <si>
    <t>21:0139:000645</t>
  </si>
  <si>
    <t>21:0139:000645:0001:0001:00</t>
  </si>
  <si>
    <t>104O  :785760:00:------:--</t>
  </si>
  <si>
    <t>21:0416:000760</t>
  </si>
  <si>
    <t>21:0139:000646</t>
  </si>
  <si>
    <t>21:0139:000646:0001:0001:00</t>
  </si>
  <si>
    <t>104O  :785761:80:785768:00</t>
  </si>
  <si>
    <t>21:0416:000761</t>
  </si>
  <si>
    <t>21:0139:000652</t>
  </si>
  <si>
    <t>21:0139:000652:0001:0001:02</t>
  </si>
  <si>
    <t>104O  :785762:00:------:--</t>
  </si>
  <si>
    <t>21:0416:000762</t>
  </si>
  <si>
    <t>21:0139:000647</t>
  </si>
  <si>
    <t>21:0139:000647:0001:0001:00</t>
  </si>
  <si>
    <t>104O  :785763:00:------:--</t>
  </si>
  <si>
    <t>21:0416:000763</t>
  </si>
  <si>
    <t>21:0139:000648</t>
  </si>
  <si>
    <t>21:0139:000648:0001:0001:00</t>
  </si>
  <si>
    <t>104O  :785764:10:------:--</t>
  </si>
  <si>
    <t>21:0416:000764</t>
  </si>
  <si>
    <t>21:0139:000649</t>
  </si>
  <si>
    <t>21:0139:000649:0001:0001:00</t>
  </si>
  <si>
    <t>104O  :785765:20:785764:10</t>
  </si>
  <si>
    <t>21:0416:000765</t>
  </si>
  <si>
    <t>21:0139:000649:0002:0001:00</t>
  </si>
  <si>
    <t>104O  :785766:00:------:--</t>
  </si>
  <si>
    <t>21:0416:000766</t>
  </si>
  <si>
    <t>21:0139:000650</t>
  </si>
  <si>
    <t>21:0139:000650:0001:0001:00</t>
  </si>
  <si>
    <t>104O  :785767:00:------:--</t>
  </si>
  <si>
    <t>21:0416:000767</t>
  </si>
  <si>
    <t>21:0139:000651</t>
  </si>
  <si>
    <t>21:0139:000651:0001:0001:00</t>
  </si>
  <si>
    <t>104O  :785768:00:------:--</t>
  </si>
  <si>
    <t>21:0416:000768</t>
  </si>
  <si>
    <t>21:0139:000652:0001:0001:01</t>
  </si>
  <si>
    <t>104O  :785769:00:------:--</t>
  </si>
  <si>
    <t>21:0416:000769</t>
  </si>
  <si>
    <t>21:0139:000653</t>
  </si>
  <si>
    <t>21:0139:000653:0001:0001:00</t>
  </si>
  <si>
    <t>104O  :785770:00:------:--</t>
  </si>
  <si>
    <t>21:0416:000770</t>
  </si>
  <si>
    <t>21:0139:000654</t>
  </si>
  <si>
    <t>21:0139:000654:0001:0001:00</t>
  </si>
  <si>
    <t>104O  :785771:00:------:--</t>
  </si>
  <si>
    <t>21:0416:000771</t>
  </si>
  <si>
    <t>21:0139:000655</t>
  </si>
  <si>
    <t>21:0139:000655:0001:0001:00</t>
  </si>
  <si>
    <t>104O  :785772:00:------:--</t>
  </si>
  <si>
    <t>21:0416:000772</t>
  </si>
  <si>
    <t>21:0139:000656</t>
  </si>
  <si>
    <t>21:0139:000656:0001:0001:00</t>
  </si>
  <si>
    <t>104O  :785773:00:------:--</t>
  </si>
  <si>
    <t>21:0416:000773</t>
  </si>
  <si>
    <t>21:0139:000657</t>
  </si>
  <si>
    <t>21:0139:000657:0001:0001:00</t>
  </si>
  <si>
    <t>104O  :785774:00:------:--</t>
  </si>
  <si>
    <t>21:0416:000774</t>
  </si>
  <si>
    <t>21:0139:000658</t>
  </si>
  <si>
    <t>21:0139:000658:0001:0001:00</t>
  </si>
  <si>
    <t>104O  :785775:00:------:--</t>
  </si>
  <si>
    <t>21:0416:000775</t>
  </si>
  <si>
    <t>21:0139:000659</t>
  </si>
  <si>
    <t>21:0139:000659:0001:0001:00</t>
  </si>
  <si>
    <t>104O  :785776:00:------:--</t>
  </si>
  <si>
    <t>21:0416:000776</t>
  </si>
  <si>
    <t>21:0139:000660</t>
  </si>
  <si>
    <t>21:0139:000660:0001:0001:00</t>
  </si>
  <si>
    <t>104O  :785777:00:------:--</t>
  </si>
  <si>
    <t>21:0416:000777</t>
  </si>
  <si>
    <t>21:0139:000661</t>
  </si>
  <si>
    <t>21:0139:000661:0001:0001:00</t>
  </si>
  <si>
    <t>104O  :785778:00:------:--</t>
  </si>
  <si>
    <t>21:0416:000778</t>
  </si>
  <si>
    <t>21:0139:000662</t>
  </si>
  <si>
    <t>21:0139:000662:0001:0001:00</t>
  </si>
  <si>
    <t>104O  :785779:00:------:--</t>
  </si>
  <si>
    <t>21:0416:000779</t>
  </si>
  <si>
    <t>21:0139:000663</t>
  </si>
  <si>
    <t>21:0139:000663:0001:0001:00</t>
  </si>
  <si>
    <t>104O  :785780:9L:------:--</t>
  </si>
  <si>
    <t>21:0416:000780</t>
  </si>
  <si>
    <t>104O  :785781:80:785786:10</t>
  </si>
  <si>
    <t>21:0416:000781</t>
  </si>
  <si>
    <t>21:0139:000667</t>
  </si>
  <si>
    <t>21:0139:000667:0001:0001:02</t>
  </si>
  <si>
    <t>104O  :785782:9J:------:--</t>
  </si>
  <si>
    <t>21:0416:000782</t>
  </si>
  <si>
    <t>104O  :785783:00:------:--</t>
  </si>
  <si>
    <t>21:0416:000783</t>
  </si>
  <si>
    <t>21:0139:000664</t>
  </si>
  <si>
    <t>21:0139:000664:0001:0001:00</t>
  </si>
  <si>
    <t>104O  :785784:00:------:--</t>
  </si>
  <si>
    <t>21:0416:000784</t>
  </si>
  <si>
    <t>21:0139:000665</t>
  </si>
  <si>
    <t>21:0139:000665:0001:0001:00</t>
  </si>
  <si>
    <t>104O  :785785:00:------:--</t>
  </si>
  <si>
    <t>21:0416:000785</t>
  </si>
  <si>
    <t>21:0139:000666</t>
  </si>
  <si>
    <t>21:0139:000666:0001:0001:00</t>
  </si>
  <si>
    <t>104O  :785786:10:------:--</t>
  </si>
  <si>
    <t>21:0416:000786</t>
  </si>
  <si>
    <t>21:0139:000667:0001:0001:01</t>
  </si>
  <si>
    <t>104O  :785787:20:785786:10</t>
  </si>
  <si>
    <t>21:0416:000787</t>
  </si>
  <si>
    <t>21:0139:000667:0002:0001:00</t>
  </si>
  <si>
    <t>104O  :785788:00:------:--</t>
  </si>
  <si>
    <t>21:0416:000788</t>
  </si>
  <si>
    <t>21:0139:000668</t>
  </si>
  <si>
    <t>21:0139:000668:0001:0001:00</t>
  </si>
  <si>
    <t>104O  :785789:00:------:--</t>
  </si>
  <si>
    <t>21:0416:000789</t>
  </si>
  <si>
    <t>21:0139:000669</t>
  </si>
  <si>
    <t>21:0139:000669:0001:0001:00</t>
  </si>
  <si>
    <t>104O  :785790:00:------:--</t>
  </si>
  <si>
    <t>21:0416:000790</t>
  </si>
  <si>
    <t>21:0139:000670</t>
  </si>
  <si>
    <t>21:0139:000670:0001:0001:00</t>
  </si>
  <si>
    <t>104O  :785791:00:------:--</t>
  </si>
  <si>
    <t>21:0416:000791</t>
  </si>
  <si>
    <t>21:0139:000671</t>
  </si>
  <si>
    <t>21:0139:000671:0001:0001:00</t>
  </si>
  <si>
    <t>104O  :785792:00:------:--</t>
  </si>
  <si>
    <t>21:0416:000792</t>
  </si>
  <si>
    <t>21:0139:000672</t>
  </si>
  <si>
    <t>21:0139:000672:0001:0001:00</t>
  </si>
  <si>
    <t>104O  :785793:00:------:--</t>
  </si>
  <si>
    <t>21:0416:000793</t>
  </si>
  <si>
    <t>21:0139:000673</t>
  </si>
  <si>
    <t>21:0139:000673:0001:0001:00</t>
  </si>
  <si>
    <t>104O  :785794:00:------:--</t>
  </si>
  <si>
    <t>21:0416:000794</t>
  </si>
  <si>
    <t>21:0139:000674</t>
  </si>
  <si>
    <t>21:0139:000674:0001:0001:00</t>
  </si>
  <si>
    <t>104O  :785795:00:------:--</t>
  </si>
  <si>
    <t>21:0416:000795</t>
  </si>
  <si>
    <t>21:0139:000675</t>
  </si>
  <si>
    <t>21:0139:000675:0001:0001:00</t>
  </si>
  <si>
    <t>104O  :785796:00:------:--</t>
  </si>
  <si>
    <t>21:0416:000796</t>
  </si>
  <si>
    <t>21:0139:000676</t>
  </si>
  <si>
    <t>21:0139:000676:0001:0001:00</t>
  </si>
  <si>
    <t>104O  :785797:00:------:--</t>
  </si>
  <si>
    <t>21:0416:000797</t>
  </si>
  <si>
    <t>21:0139:000677</t>
  </si>
  <si>
    <t>21:0139:000677:0001:0001:00</t>
  </si>
  <si>
    <t>104O  :785798:00:------:--</t>
  </si>
  <si>
    <t>21:0416:000798</t>
  </si>
  <si>
    <t>21:0139:000678</t>
  </si>
  <si>
    <t>21:0139:000678:0001:0001:00</t>
  </si>
  <si>
    <t>104O  :785799:00:------:--</t>
  </si>
  <si>
    <t>21:0416:000799</t>
  </si>
  <si>
    <t>21:0139:000679</t>
  </si>
  <si>
    <t>21:0139:000679:0001:0001:00</t>
  </si>
  <si>
    <t>104O  :785800:00:------:--</t>
  </si>
  <si>
    <t>21:0416:000800</t>
  </si>
  <si>
    <t>21:0139:000680</t>
  </si>
  <si>
    <t>21:0139:000680:0001:0001:00</t>
  </si>
  <si>
    <t>104O  :785801:80:785818:00</t>
  </si>
  <si>
    <t>21:0416:000801</t>
  </si>
  <si>
    <t>21:0139:000695</t>
  </si>
  <si>
    <t>21:0139:000695:0001:0001:02</t>
  </si>
  <si>
    <t>104O  :785802:00:------:--</t>
  </si>
  <si>
    <t>21:0416:000802</t>
  </si>
  <si>
    <t>21:0139:000681</t>
  </si>
  <si>
    <t>21:0139:000681:0001:0001:00</t>
  </si>
  <si>
    <t>104O  :785803:00:------:--</t>
  </si>
  <si>
    <t>21:0416:000803</t>
  </si>
  <si>
    <t>21:0139:000682</t>
  </si>
  <si>
    <t>21:0139:000682:0001:0001:00</t>
  </si>
  <si>
    <t>104O  :785804:00:------:--</t>
  </si>
  <si>
    <t>21:0416:000804</t>
  </si>
  <si>
    <t>21:0139:000683</t>
  </si>
  <si>
    <t>21:0139:000683:0001:0001:00</t>
  </si>
  <si>
    <t>2300</t>
  </si>
  <si>
    <t>104O  :785805:00:------:--</t>
  </si>
  <si>
    <t>21:0416:000805</t>
  </si>
  <si>
    <t>21:0139:000684</t>
  </si>
  <si>
    <t>21:0139:000684:0001:0001:00</t>
  </si>
  <si>
    <t>104O  :785806:9E:------:--</t>
  </si>
  <si>
    <t>21:0416:000806</t>
  </si>
  <si>
    <t>104O  :785807:10:------:--</t>
  </si>
  <si>
    <t>21:0416:000807</t>
  </si>
  <si>
    <t>21:0139:000685</t>
  </si>
  <si>
    <t>21:0139:000685:0001:0001:00</t>
  </si>
  <si>
    <t>104O  :785808:20:785807:10</t>
  </si>
  <si>
    <t>21:0416:000808</t>
  </si>
  <si>
    <t>21:0139:000685:0002:0001:00</t>
  </si>
  <si>
    <t>104O  :785809:00:------:--</t>
  </si>
  <si>
    <t>21:0416:000809</t>
  </si>
  <si>
    <t>21:0139:000686</t>
  </si>
  <si>
    <t>21:0139:000686:0001:0001:00</t>
  </si>
  <si>
    <t>104O  :785810:00:------:--</t>
  </si>
  <si>
    <t>21:0416:000810</t>
  </si>
  <si>
    <t>21:0139:000687</t>
  </si>
  <si>
    <t>21:0139:000687:0001:0001:00</t>
  </si>
  <si>
    <t>104O  :785811:00:------:--</t>
  </si>
  <si>
    <t>21:0416:000811</t>
  </si>
  <si>
    <t>21:0139:000688</t>
  </si>
  <si>
    <t>21:0139:000688:0001:0001:00</t>
  </si>
  <si>
    <t>104O  :785812:00:------:--</t>
  </si>
  <si>
    <t>21:0416:000812</t>
  </si>
  <si>
    <t>21:0139:000689</t>
  </si>
  <si>
    <t>21:0139:000689:0001:0001:00</t>
  </si>
  <si>
    <t>104O  :785813:00:------:--</t>
  </si>
  <si>
    <t>21:0416:000813</t>
  </si>
  <si>
    <t>21:0139:000690</t>
  </si>
  <si>
    <t>21:0139:000690:0001:0001:00</t>
  </si>
  <si>
    <t>104O  :785814:00:------:--</t>
  </si>
  <si>
    <t>21:0416:000814</t>
  </si>
  <si>
    <t>21:0139:000691</t>
  </si>
  <si>
    <t>21:0139:000691:0001:0001:00</t>
  </si>
  <si>
    <t>104O  :785815:00:------:--</t>
  </si>
  <si>
    <t>21:0416:000815</t>
  </si>
  <si>
    <t>21:0139:000692</t>
  </si>
  <si>
    <t>21:0139:000692:0001:0001:00</t>
  </si>
  <si>
    <t>104O  :785816:00:------:--</t>
  </si>
  <si>
    <t>21:0416:000816</t>
  </si>
  <si>
    <t>21:0139:000693</t>
  </si>
  <si>
    <t>21:0139:000693:0001:0001:00</t>
  </si>
  <si>
    <t>104O  :785817:00:------:--</t>
  </si>
  <si>
    <t>21:0416:000817</t>
  </si>
  <si>
    <t>21:0139:000694</t>
  </si>
  <si>
    <t>21:0139:000694:0001:0001:00</t>
  </si>
  <si>
    <t>104O  :785818:00:------:--</t>
  </si>
  <si>
    <t>21:0416:000818</t>
  </si>
  <si>
    <t>21:0139:000695:0001:0001:01</t>
  </si>
  <si>
    <t>104O  :785819:00:------:--</t>
  </si>
  <si>
    <t>21:0416:000819</t>
  </si>
  <si>
    <t>21:0139:000696</t>
  </si>
  <si>
    <t>21:0139:000696:0001:0001:00</t>
  </si>
  <si>
    <t>104O  :785820:00:------:--</t>
  </si>
  <si>
    <t>21:0416:000820</t>
  </si>
  <si>
    <t>21:0139:000697</t>
  </si>
  <si>
    <t>21:0139:000697:0001:0001:00</t>
  </si>
  <si>
    <t>104O  :785821:80:785830:00</t>
  </si>
  <si>
    <t>21:0416:000821</t>
  </si>
  <si>
    <t>21:0139:000705</t>
  </si>
  <si>
    <t>21:0139:000705:0001:0001:02</t>
  </si>
  <si>
    <t>104O  :785822:00:------:--</t>
  </si>
  <si>
    <t>21:0416:000822</t>
  </si>
  <si>
    <t>21:0139:000698</t>
  </si>
  <si>
    <t>21:0139:000698:0001:0001:00</t>
  </si>
  <si>
    <t>104O  :785823:00:------:--</t>
  </si>
  <si>
    <t>21:0416:000823</t>
  </si>
  <si>
    <t>21:0139:000699</t>
  </si>
  <si>
    <t>21:0139:000699:0001:0001:00</t>
  </si>
  <si>
    <t>104O  :785824:00:------:--</t>
  </si>
  <si>
    <t>21:0416:000824</t>
  </si>
  <si>
    <t>21:0139:000700</t>
  </si>
  <si>
    <t>21:0139:000700:0001:0001:00</t>
  </si>
  <si>
    <t>104O  :785825:00:------:--</t>
  </si>
  <si>
    <t>21:0416:000825</t>
  </si>
  <si>
    <t>21:0139:000701</t>
  </si>
  <si>
    <t>21:0139:000701:0001:0001:00</t>
  </si>
  <si>
    <t>104O  :785826:9J:------:--</t>
  </si>
  <si>
    <t>21:0416:000826</t>
  </si>
  <si>
    <t>104O  :785827:00:------:--</t>
  </si>
  <si>
    <t>21:0416:000827</t>
  </si>
  <si>
    <t>21:0139:000702</t>
  </si>
  <si>
    <t>21:0139:000702:0001:0001:00</t>
  </si>
  <si>
    <t>104O  :785828:00:------:--</t>
  </si>
  <si>
    <t>21:0416:000828</t>
  </si>
  <si>
    <t>21:0139:000703</t>
  </si>
  <si>
    <t>21:0139:000703:0001:0001:00</t>
  </si>
  <si>
    <t>104O  :785829:00:------:--</t>
  </si>
  <si>
    <t>21:0416:000829</t>
  </si>
  <si>
    <t>21:0139:000704</t>
  </si>
  <si>
    <t>21:0139:000704:0001:0001:00</t>
  </si>
  <si>
    <t>104O  :785830:00:------:--</t>
  </si>
  <si>
    <t>21:0416:000830</t>
  </si>
  <si>
    <t>21:0139:000705:0001:0001:01</t>
  </si>
  <si>
    <t>104O  :785831:00:------:--</t>
  </si>
  <si>
    <t>21:0416:000831</t>
  </si>
  <si>
    <t>21:0139:000706</t>
  </si>
  <si>
    <t>21:0139:000706:0001:0001:00</t>
  </si>
  <si>
    <t>104O  :785832:00:------:--</t>
  </si>
  <si>
    <t>21:0416:000832</t>
  </si>
  <si>
    <t>21:0139:000707</t>
  </si>
  <si>
    <t>21:0139:000707:0001:0001:00</t>
  </si>
  <si>
    <t>104O  :785833:00:------:--</t>
  </si>
  <si>
    <t>21:0416:000833</t>
  </si>
  <si>
    <t>21:0139:000708</t>
  </si>
  <si>
    <t>21:0139:000708:0001:0001:00</t>
  </si>
  <si>
    <t>104O  :785834:10:------:--</t>
  </si>
  <si>
    <t>21:0416:000834</t>
  </si>
  <si>
    <t>21:0139:000709</t>
  </si>
  <si>
    <t>21:0139:000709:0001:0001:00</t>
  </si>
  <si>
    <t>104O  :785835:20:785834:10</t>
  </si>
  <si>
    <t>21:0416:000835</t>
  </si>
  <si>
    <t>21:0139:000709:0002:0001:00</t>
  </si>
  <si>
    <t>104O  :785836:00:------:--</t>
  </si>
  <si>
    <t>21:0416:000836</t>
  </si>
  <si>
    <t>21:0139:000710</t>
  </si>
  <si>
    <t>21:0139:000710:0001:0001:00</t>
  </si>
  <si>
    <t>104O  :785837:00:------:--</t>
  </si>
  <si>
    <t>21:0416:000837</t>
  </si>
  <si>
    <t>21:0139:000711</t>
  </si>
  <si>
    <t>21:0139:000711:0001:0001:00</t>
  </si>
  <si>
    <t>104O  :785838:00:------:--</t>
  </si>
  <si>
    <t>21:0416:000838</t>
  </si>
  <si>
    <t>21:0139:000712</t>
  </si>
  <si>
    <t>21:0139:000712:0001:0001:00</t>
  </si>
  <si>
    <t>104O  :785839:00:------:--</t>
  </si>
  <si>
    <t>21:0416:000839</t>
  </si>
  <si>
    <t>21:0139:000713</t>
  </si>
  <si>
    <t>21:0139:000713:0001:0001:00</t>
  </si>
  <si>
    <t>104O  :785840:00:------:--</t>
  </si>
  <si>
    <t>21:0416:000840</t>
  </si>
  <si>
    <t>21:0139:000714</t>
  </si>
  <si>
    <t>21:0139:000714:0001:0001:00</t>
  </si>
  <si>
    <t>104O  :785841:80:785842:00</t>
  </si>
  <si>
    <t>21:0416:000841</t>
  </si>
  <si>
    <t>21:0139:000715</t>
  </si>
  <si>
    <t>21:0139:000715:0001:0001:02</t>
  </si>
  <si>
    <t>104O  :785842:00:------:--</t>
  </si>
  <si>
    <t>21:0416:000842</t>
  </si>
  <si>
    <t>21:0139:000715:0001:0001:01</t>
  </si>
  <si>
    <t>104O  :785843:00:------:--</t>
  </si>
  <si>
    <t>21:0416:000843</t>
  </si>
  <si>
    <t>21:0139:000716</t>
  </si>
  <si>
    <t>21:0139:000716:0001:0001:00</t>
  </si>
  <si>
    <t>104O  :785844:00:------:--</t>
  </si>
  <si>
    <t>21:0416:000844</t>
  </si>
  <si>
    <t>21:0139:000717</t>
  </si>
  <si>
    <t>21:0139:000717:0001:0001:00</t>
  </si>
  <si>
    <t>104O  :785845:00:------:--</t>
  </si>
  <si>
    <t>21:0416:000845</t>
  </si>
  <si>
    <t>21:0139:000718</t>
  </si>
  <si>
    <t>21:0139:000718:0001:0001:00</t>
  </si>
  <si>
    <t>104O  :785846:00:------:--</t>
  </si>
  <si>
    <t>21:0416:000846</t>
  </si>
  <si>
    <t>21:0139:000719</t>
  </si>
  <si>
    <t>21:0139:000719:0001:0001:00</t>
  </si>
  <si>
    <t>104O  :785847:10:------:--</t>
  </si>
  <si>
    <t>21:0416:000847</t>
  </si>
  <si>
    <t>21:0139:000720</t>
  </si>
  <si>
    <t>21:0139:000720:0001:0001:00</t>
  </si>
  <si>
    <t>104O  :785848:20:785847:10</t>
  </si>
  <si>
    <t>21:0416:000848</t>
  </si>
  <si>
    <t>21:0139:000720:0002:0001:00</t>
  </si>
  <si>
    <t>104O  :785849:00:------:--</t>
  </si>
  <si>
    <t>21:0416:000849</t>
  </si>
  <si>
    <t>21:0139:000721</t>
  </si>
  <si>
    <t>21:0139:000721:0001:0001:00</t>
  </si>
  <si>
    <t>104O  :785850:00:------:--</t>
  </si>
  <si>
    <t>21:0416:000850</t>
  </si>
  <si>
    <t>21:0139:000722</t>
  </si>
  <si>
    <t>21:0139:000722:0001:0001:00</t>
  </si>
  <si>
    <t>104O  :785851:00:------:--</t>
  </si>
  <si>
    <t>21:0416:000851</t>
  </si>
  <si>
    <t>21:0139:000723</t>
  </si>
  <si>
    <t>21:0139:000723:0001:0001:00</t>
  </si>
  <si>
    <t>104O  :785852:00:------:--</t>
  </si>
  <si>
    <t>21:0416:000852</t>
  </si>
  <si>
    <t>21:0139:000724</t>
  </si>
  <si>
    <t>21:0139:000724:0001:0001:00</t>
  </si>
  <si>
    <t>895</t>
  </si>
  <si>
    <t>104O  :785853:00:------:--</t>
  </si>
  <si>
    <t>21:0416:000853</t>
  </si>
  <si>
    <t>21:0139:000725</t>
  </si>
  <si>
    <t>21:0139:000725:0001:0001:00</t>
  </si>
  <si>
    <t>104O  :785854:00:------:--</t>
  </si>
  <si>
    <t>21:0416:000854</t>
  </si>
  <si>
    <t>21:0139:000726</t>
  </si>
  <si>
    <t>21:0139:000726:0001:0001:00</t>
  </si>
  <si>
    <t>104O  :785855:00:------:--</t>
  </si>
  <si>
    <t>21:0416:000855</t>
  </si>
  <si>
    <t>21:0139:000727</t>
  </si>
  <si>
    <t>21:0139:000727:0001:0001:00</t>
  </si>
  <si>
    <t>104O  :785856:00:------:--</t>
  </si>
  <si>
    <t>21:0416:000856</t>
  </si>
  <si>
    <t>21:0139:000728</t>
  </si>
  <si>
    <t>21:0139:000728:0001:0001:00</t>
  </si>
  <si>
    <t>104O  :785857:00:------:--</t>
  </si>
  <si>
    <t>21:0416:000857</t>
  </si>
  <si>
    <t>21:0139:000729</t>
  </si>
  <si>
    <t>21:0139:000729:0001:0001:00</t>
  </si>
  <si>
    <t>104O  :785858:00:------:--</t>
  </si>
  <si>
    <t>21:0416:000858</t>
  </si>
  <si>
    <t>21:0139:000730</t>
  </si>
  <si>
    <t>21:0139:000730:0001:0001:00</t>
  </si>
  <si>
    <t>104O  :785859:9J:------:--</t>
  </si>
  <si>
    <t>21:0416:000859</t>
  </si>
  <si>
    <t>104O  :785860:00:------:--</t>
  </si>
  <si>
    <t>21:0416:000860</t>
  </si>
  <si>
    <t>21:0139:000731</t>
  </si>
  <si>
    <t>21:0139:000731:0001:0001:00</t>
  </si>
  <si>
    <t>104O  :785861:80:785865:00</t>
  </si>
  <si>
    <t>21:0416:000861</t>
  </si>
  <si>
    <t>21:0139:000735</t>
  </si>
  <si>
    <t>21:0139:000735:0001:0001:02</t>
  </si>
  <si>
    <t>104O  :785862:00:------:--</t>
  </si>
  <si>
    <t>21:0416:000862</t>
  </si>
  <si>
    <t>21:0139:000732</t>
  </si>
  <si>
    <t>21:0139:000732:0001:0001:00</t>
  </si>
  <si>
    <t>104O  :785863:00:------:--</t>
  </si>
  <si>
    <t>21:0416:000863</t>
  </si>
  <si>
    <t>21:0139:000733</t>
  </si>
  <si>
    <t>21:0139:000733:0001:0001:00</t>
  </si>
  <si>
    <t>104O  :785864:00:------:--</t>
  </si>
  <si>
    <t>21:0416:000864</t>
  </si>
  <si>
    <t>21:0139:000734</t>
  </si>
  <si>
    <t>21:0139:000734:0001:0001:00</t>
  </si>
  <si>
    <t>104O  :785865:00:------:--</t>
  </si>
  <si>
    <t>21:0416:000865</t>
  </si>
  <si>
    <t>21:0139:000735:0001:0001:01</t>
  </si>
  <si>
    <t>104O  :785866:00:------:--</t>
  </si>
  <si>
    <t>21:0416:000866</t>
  </si>
  <si>
    <t>21:0139:000736</t>
  </si>
  <si>
    <t>21:0139:000736:0001:0001:00</t>
  </si>
  <si>
    <t>104O  :785867:00:------:--</t>
  </si>
  <si>
    <t>21:0416:000867</t>
  </si>
  <si>
    <t>21:0139:000737</t>
  </si>
  <si>
    <t>21:0139:000737:0001:0001:00</t>
  </si>
  <si>
    <t>104O  :785868:00:------:--</t>
  </si>
  <si>
    <t>21:0416:000868</t>
  </si>
  <si>
    <t>21:0139:000738</t>
  </si>
  <si>
    <t>21:0139:000738:0001:0001:00</t>
  </si>
  <si>
    <t>104O  :785869:10:------:--</t>
  </si>
  <si>
    <t>21:0416:000869</t>
  </si>
  <si>
    <t>21:0139:000739</t>
  </si>
  <si>
    <t>21:0139:000739:0001:0001:00</t>
  </si>
  <si>
    <t>104O  :785870:9L:------:--</t>
  </si>
  <si>
    <t>21:0416:000870</t>
  </si>
  <si>
    <t>104O  :785871:20:785869:10</t>
  </si>
  <si>
    <t>21:0416:000871</t>
  </si>
  <si>
    <t>21:0139:000739:0002:0001:00</t>
  </si>
  <si>
    <t>104O  :785872:00:------:--</t>
  </si>
  <si>
    <t>21:0416:000872</t>
  </si>
  <si>
    <t>21:0139:000740</t>
  </si>
  <si>
    <t>21:0139:000740:0001:0001:00</t>
  </si>
  <si>
    <t>104O  :785873:00:------:--</t>
  </si>
  <si>
    <t>21:0416:000873</t>
  </si>
  <si>
    <t>21:0139:000741</t>
  </si>
  <si>
    <t>21:0139:000741:0001:0001:00</t>
  </si>
  <si>
    <t>104O  :785874:00:------:--</t>
  </si>
  <si>
    <t>21:0416:000874</t>
  </si>
  <si>
    <t>21:0139:000742</t>
  </si>
  <si>
    <t>21:0139:000742:0001:0001:00</t>
  </si>
  <si>
    <t>460</t>
  </si>
  <si>
    <t>104O  :785875:00:------:--</t>
  </si>
  <si>
    <t>21:0416:000875</t>
  </si>
  <si>
    <t>21:0139:000743</t>
  </si>
  <si>
    <t>21:0139:000743:0001:0001:00</t>
  </si>
  <si>
    <t>104O  :785876:00:------:--</t>
  </si>
  <si>
    <t>21:0416:000876</t>
  </si>
  <si>
    <t>21:0139:000744</t>
  </si>
  <si>
    <t>21:0139:000744:0001:0001:00</t>
  </si>
  <si>
    <t>104O  :785877:00:------:--</t>
  </si>
  <si>
    <t>21:0416:000877</t>
  </si>
  <si>
    <t>21:0139:000745</t>
  </si>
  <si>
    <t>21:0139:000745:0001:0001:00</t>
  </si>
  <si>
    <t>104O  :785878:00:------:--</t>
  </si>
  <si>
    <t>21:0416:000878</t>
  </si>
  <si>
    <t>21:0139:000746</t>
  </si>
  <si>
    <t>21:0139:000746:0001:0001:00</t>
  </si>
  <si>
    <t>104O  :785879:00:------:--</t>
  </si>
  <si>
    <t>21:0416:000879</t>
  </si>
  <si>
    <t>21:0139:000747</t>
  </si>
  <si>
    <t>21:0139:000747:0001:0001:00</t>
  </si>
  <si>
    <t>104O  :785880:00:------:--</t>
  </si>
  <si>
    <t>21:0416:000880</t>
  </si>
  <si>
    <t>21:0139:000748</t>
  </si>
  <si>
    <t>21:0139:000748:0001:0001:00</t>
  </si>
  <si>
    <t>104O  :785881:80:785885:00</t>
  </si>
  <si>
    <t>21:0416:000881</t>
  </si>
  <si>
    <t>21:0139:000752</t>
  </si>
  <si>
    <t>21:0139:000752:0001:0001:02</t>
  </si>
  <si>
    <t>104O  :785882:00:------:--</t>
  </si>
  <si>
    <t>21:0416:000882</t>
  </si>
  <si>
    <t>21:0139:000749</t>
  </si>
  <si>
    <t>21:0139:000749:0001:0001:00</t>
  </si>
  <si>
    <t>104O  :785883:00:------:--</t>
  </si>
  <si>
    <t>21:0416:000883</t>
  </si>
  <si>
    <t>21:0139:000750</t>
  </si>
  <si>
    <t>21:0139:000750:0001:0001:00</t>
  </si>
  <si>
    <t>104O  :785884:00:------:--</t>
  </si>
  <si>
    <t>21:0416:000884</t>
  </si>
  <si>
    <t>21:0139:000751</t>
  </si>
  <si>
    <t>21:0139:000751:0001:0001:00</t>
  </si>
  <si>
    <t>104O  :785885:00:------:--</t>
  </si>
  <si>
    <t>21:0416:000885</t>
  </si>
  <si>
    <t>21:0139:000752:0001:0001:01</t>
  </si>
  <si>
    <t>104O  :785886:00:------:--</t>
  </si>
  <si>
    <t>21:0416:000886</t>
  </si>
  <si>
    <t>21:0139:000753</t>
  </si>
  <si>
    <t>21:0139:000753:0001:0001:00</t>
  </si>
  <si>
    <t>104O  :785887:00:------:--</t>
  </si>
  <si>
    <t>21:0416:000887</t>
  </si>
  <si>
    <t>21:0139:000754</t>
  </si>
  <si>
    <t>21:0139:000754:0001:0001:00</t>
  </si>
  <si>
    <t>104O  :785888:10:------:--</t>
  </si>
  <si>
    <t>21:0416:000888</t>
  </si>
  <si>
    <t>21:0139:000755</t>
  </si>
  <si>
    <t>21:0139:000755:0001:0001:00</t>
  </si>
  <si>
    <t>104O  :785889:20:785888:10</t>
  </si>
  <si>
    <t>21:0416:000889</t>
  </si>
  <si>
    <t>21:0139:000755:0002:0001:00</t>
  </si>
  <si>
    <t>104O  :785890:00:------:--</t>
  </si>
  <si>
    <t>21:0416:000890</t>
  </si>
  <si>
    <t>21:0139:000756</t>
  </si>
  <si>
    <t>21:0139:000756:0001:0001:00</t>
  </si>
  <si>
    <t>104O  :785891:00:------:--</t>
  </si>
  <si>
    <t>21:0416:000891</t>
  </si>
  <si>
    <t>21:0139:000757</t>
  </si>
  <si>
    <t>21:0139:000757:0001:0001:00</t>
  </si>
  <si>
    <t>104O  :785892:00:------:--</t>
  </si>
  <si>
    <t>21:0416:000892</t>
  </si>
  <si>
    <t>21:0139:000758</t>
  </si>
  <si>
    <t>21:0139:000758:0001:0001:00</t>
  </si>
  <si>
    <t>104O  :785893:00:------:--</t>
  </si>
  <si>
    <t>21:0416:000893</t>
  </si>
  <si>
    <t>21:0139:000759</t>
  </si>
  <si>
    <t>21:0139:000759:0001:0001:00</t>
  </si>
  <si>
    <t>104O  :785894:00:------:--</t>
  </si>
  <si>
    <t>21:0416:000894</t>
  </si>
  <si>
    <t>21:0139:000760</t>
  </si>
  <si>
    <t>21:0139:000760:0001:0001:00</t>
  </si>
  <si>
    <t>104O  :785895:00:------:--</t>
  </si>
  <si>
    <t>21:0416:000895</t>
  </si>
  <si>
    <t>21:0139:000761</t>
  </si>
  <si>
    <t>21:0139:000761:0001:0001:00</t>
  </si>
  <si>
    <t>104O  :785896:00:------:--</t>
  </si>
  <si>
    <t>21:0416:000896</t>
  </si>
  <si>
    <t>21:0139:000762</t>
  </si>
  <si>
    <t>21:0139:000762:0001:0001:00</t>
  </si>
  <si>
    <t>104O  :785897:00:------:--</t>
  </si>
  <si>
    <t>21:0416:000897</t>
  </si>
  <si>
    <t>21:0139:000763</t>
  </si>
  <si>
    <t>21:0139:000763:0001:0001:00</t>
  </si>
  <si>
    <t>104O  :785898:00:------:--</t>
  </si>
  <si>
    <t>21:0416:000898</t>
  </si>
  <si>
    <t>21:0139:000764</t>
  </si>
  <si>
    <t>21:0139:000764:0001:0001:00</t>
  </si>
  <si>
    <t>104O  :785899:9J:------:--</t>
  </si>
  <si>
    <t>21:0416:000899</t>
  </si>
  <si>
    <t>104O  :785900:00:------:--</t>
  </si>
  <si>
    <t>21:0416:000900</t>
  </si>
  <si>
    <t>21:0139:000765</t>
  </si>
  <si>
    <t>21:0139:000765:0001:0001:00</t>
  </si>
  <si>
    <t>104O  :785901:80:785904:20</t>
  </si>
  <si>
    <t>21:0416:000901</t>
  </si>
  <si>
    <t>21:0139:000767</t>
  </si>
  <si>
    <t>21:0139:000767:0002:0001:02</t>
  </si>
  <si>
    <t>104O  :785902:00:------:--</t>
  </si>
  <si>
    <t>21:0416:000902</t>
  </si>
  <si>
    <t>21:0139:000766</t>
  </si>
  <si>
    <t>21:0139:000766:0001:0001:00</t>
  </si>
  <si>
    <t>104O  :785903:10:------:--</t>
  </si>
  <si>
    <t>21:0416:000903</t>
  </si>
  <si>
    <t>21:0139:000767:0001:0001:00</t>
  </si>
  <si>
    <t>104O  :785904:20:785903:10</t>
  </si>
  <si>
    <t>21:0416:000904</t>
  </si>
  <si>
    <t>21:0139:000767:0002:0001:01</t>
  </si>
  <si>
    <t>104O  :785905:00:------:--</t>
  </si>
  <si>
    <t>21:0416:000905</t>
  </si>
  <si>
    <t>21:0139:000768</t>
  </si>
  <si>
    <t>21:0139:000768:0001:0001:00</t>
  </si>
  <si>
    <t>715</t>
  </si>
  <si>
    <t>104O  :785906:00:------:--</t>
  </si>
  <si>
    <t>21:0416:000906</t>
  </si>
  <si>
    <t>21:0139:000769</t>
  </si>
  <si>
    <t>21:0139:000769:0001:0001:00</t>
  </si>
  <si>
    <t>104O  :785907:00:------:--</t>
  </si>
  <si>
    <t>21:0416:000907</t>
  </si>
  <si>
    <t>21:0139:000770</t>
  </si>
  <si>
    <t>21:0139:000770:0001:0001:00</t>
  </si>
  <si>
    <t>104O  :785908:00:------:--</t>
  </si>
  <si>
    <t>21:0416:000908</t>
  </si>
  <si>
    <t>21:0139:000771</t>
  </si>
  <si>
    <t>21:0139:000771:0001:0001:00</t>
  </si>
  <si>
    <t>104O  :785909:00:------:--</t>
  </si>
  <si>
    <t>21:0416:000909</t>
  </si>
  <si>
    <t>21:0139:000772</t>
  </si>
  <si>
    <t>21:0139:000772:0001:0001:00</t>
  </si>
  <si>
    <t>104O  :785910:9L:------:--</t>
  </si>
  <si>
    <t>21:0416:000910</t>
  </si>
  <si>
    <t>104O  :785911:00:------:--</t>
  </si>
  <si>
    <t>21:0416:000911</t>
  </si>
  <si>
    <t>21:0139:000773</t>
  </si>
  <si>
    <t>21:0139:000773:0001:0001:00</t>
  </si>
  <si>
    <t>104O  :785912:00:------:--</t>
  </si>
  <si>
    <t>21:0416:000912</t>
  </si>
  <si>
    <t>21:0139:000774</t>
  </si>
  <si>
    <t>21:0139:000774:0001:0001:00</t>
  </si>
  <si>
    <t>104O  :785913:00:------:--</t>
  </si>
  <si>
    <t>21:0416:000913</t>
  </si>
  <si>
    <t>21:0139:000775</t>
  </si>
  <si>
    <t>21:0139:000775:0001:0001:00</t>
  </si>
  <si>
    <t>93</t>
  </si>
  <si>
    <t>104O  :785914:00:------:--</t>
  </si>
  <si>
    <t>21:0416:000914</t>
  </si>
  <si>
    <t>21:0139:000776</t>
  </si>
  <si>
    <t>21:0139:000776:0001:0001:00</t>
  </si>
  <si>
    <t>104O  :785915:00:------:--</t>
  </si>
  <si>
    <t>21:0416:000915</t>
  </si>
  <si>
    <t>21:0139:000777</t>
  </si>
  <si>
    <t>21:0139:000777:0001:0001:00</t>
  </si>
  <si>
    <t>104O  :785916:00:------:--</t>
  </si>
  <si>
    <t>21:0416:000916</t>
  </si>
  <si>
    <t>21:0139:000778</t>
  </si>
  <si>
    <t>21:0139:000778:0001:0001:00</t>
  </si>
  <si>
    <t>104O  :785917:00:------:--</t>
  </si>
  <si>
    <t>21:0416:000917</t>
  </si>
  <si>
    <t>21:0139:000779</t>
  </si>
  <si>
    <t>21:0139:000779:0001:0001:00</t>
  </si>
  <si>
    <t>104O  :785918:00:------:--</t>
  </si>
  <si>
    <t>21:0416:000918</t>
  </si>
  <si>
    <t>21:0139:000780</t>
  </si>
  <si>
    <t>21:0139:000780:0001:0001:00</t>
  </si>
  <si>
    <t>104O  :785919:00:------:--</t>
  </si>
  <si>
    <t>21:0416:000919</t>
  </si>
  <si>
    <t>21:0139:000781</t>
  </si>
  <si>
    <t>21:0139:000781:0001:0001:00</t>
  </si>
  <si>
    <t>104O  :785920:00:------:--</t>
  </si>
  <si>
    <t>21:0416:000920</t>
  </si>
  <si>
    <t>21:0139:000782</t>
  </si>
  <si>
    <t>21:0139:000782:0001:0001:00</t>
  </si>
  <si>
    <t>104O  :785921:80:785931:00</t>
  </si>
  <si>
    <t>21:0416:000921</t>
  </si>
  <si>
    <t>21:0139:000792</t>
  </si>
  <si>
    <t>21:0139:000792:0001:0001:02</t>
  </si>
  <si>
    <t>104O  :785922:00:------:--</t>
  </si>
  <si>
    <t>21:0416:000922</t>
  </si>
  <si>
    <t>21:0139:000783</t>
  </si>
  <si>
    <t>21:0139:000783:0001:0001:00</t>
  </si>
  <si>
    <t>104O  :785923:00:------:--</t>
  </si>
  <si>
    <t>21:0416:000923</t>
  </si>
  <si>
    <t>21:0139:000784</t>
  </si>
  <si>
    <t>21:0139:000784:0001:0001:00</t>
  </si>
  <si>
    <t>104O  :785924:00:------:--</t>
  </si>
  <si>
    <t>21:0416:000924</t>
  </si>
  <si>
    <t>21:0139:000785</t>
  </si>
  <si>
    <t>21:0139:000785:0001:0001:00</t>
  </si>
  <si>
    <t>104O  :785925:00:------:--</t>
  </si>
  <si>
    <t>21:0416:000925</t>
  </si>
  <si>
    <t>21:0139:000786</t>
  </si>
  <si>
    <t>21:0139:000786:0001:0001:00</t>
  </si>
  <si>
    <t>104O  :785926:00:------:--</t>
  </si>
  <si>
    <t>21:0416:000926</t>
  </si>
  <si>
    <t>21:0139:000787</t>
  </si>
  <si>
    <t>21:0139:000787:0001:0001:00</t>
  </si>
  <si>
    <t>104O  :785927:00:------:--</t>
  </si>
  <si>
    <t>21:0416:000927</t>
  </si>
  <si>
    <t>21:0139:000788</t>
  </si>
  <si>
    <t>21:0139:000788:0001:0001:00</t>
  </si>
  <si>
    <t>104O  :785928:00:------:--</t>
  </si>
  <si>
    <t>21:0416:000928</t>
  </si>
  <si>
    <t>21:0139:000789</t>
  </si>
  <si>
    <t>21:0139:000789:0001:0001:00</t>
  </si>
  <si>
    <t>104O  :785929:00:------:--</t>
  </si>
  <si>
    <t>21:0416:000929</t>
  </si>
  <si>
    <t>21:0139:000790</t>
  </si>
  <si>
    <t>21:0139:000790:0001:0001:00</t>
  </si>
  <si>
    <t>104O  :785930:00:------:--</t>
  </si>
  <si>
    <t>21:0416:000930</t>
  </si>
  <si>
    <t>21:0139:000791</t>
  </si>
  <si>
    <t>21:0139:000791:0001:0001:00</t>
  </si>
  <si>
    <t>104O  :785931:00:------:--</t>
  </si>
  <si>
    <t>21:0416:000931</t>
  </si>
  <si>
    <t>21:0139:000792:0001:0001:01</t>
  </si>
  <si>
    <t>104O  :785932:00:------:--</t>
  </si>
  <si>
    <t>21:0416:000932</t>
  </si>
  <si>
    <t>21:0139:000793</t>
  </si>
  <si>
    <t>21:0139:000793:0001:0001:00</t>
  </si>
  <si>
    <t>104O  :785933:10:------:--</t>
  </si>
  <si>
    <t>21:0416:000933</t>
  </si>
  <si>
    <t>21:0139:000794</t>
  </si>
  <si>
    <t>21:0139:000794:0001:0001:00</t>
  </si>
  <si>
    <t>104O  :785934:20:785933:10</t>
  </si>
  <si>
    <t>21:0416:000934</t>
  </si>
  <si>
    <t>21:0139:000794:0002:0001:00</t>
  </si>
  <si>
    <t>104O  :785935:00:------:--</t>
  </si>
  <si>
    <t>21:0416:000935</t>
  </si>
  <si>
    <t>21:0139:000795</t>
  </si>
  <si>
    <t>21:0139:000795:0001:0001:00</t>
  </si>
  <si>
    <t>104O  :785936:9L:------:--</t>
  </si>
  <si>
    <t>21:0416:000936</t>
  </si>
  <si>
    <t>104O  :785937:00:------:--</t>
  </si>
  <si>
    <t>21:0416:000937</t>
  </si>
  <si>
    <t>21:0139:000796</t>
  </si>
  <si>
    <t>21:0139:000796:0001:0001:00</t>
  </si>
  <si>
    <t>104O  :785938:00:------:--</t>
  </si>
  <si>
    <t>21:0416:000938</t>
  </si>
  <si>
    <t>21:0139:000797</t>
  </si>
  <si>
    <t>21:0139:000797:0001:0001:00</t>
  </si>
  <si>
    <t>104O  :785939:00:------:--</t>
  </si>
  <si>
    <t>21:0416:000939</t>
  </si>
  <si>
    <t>21:0139:000798</t>
  </si>
  <si>
    <t>21:0139:000798:0001:0001:00</t>
  </si>
  <si>
    <t>104O  :785940:00:------:--</t>
  </si>
  <si>
    <t>21:0416:000940</t>
  </si>
  <si>
    <t>21:0139:000799</t>
  </si>
  <si>
    <t>21:0139:000799:0001:0001:00</t>
  </si>
  <si>
    <t>104O  :785941:80:785947:00</t>
  </si>
  <si>
    <t>21:0416:000941</t>
  </si>
  <si>
    <t>21:0139:000803</t>
  </si>
  <si>
    <t>21:0139:000803:0001:0001:02</t>
  </si>
  <si>
    <t>0.55</t>
  </si>
  <si>
    <t>104O  :785942:00:------:--</t>
  </si>
  <si>
    <t>21:0416:000942</t>
  </si>
  <si>
    <t>21:0139:000800</t>
  </si>
  <si>
    <t>21:0139:000800:0001:0001:00</t>
  </si>
  <si>
    <t>104O  :785943:9L:------:--</t>
  </si>
  <si>
    <t>21:0416:000943</t>
  </si>
  <si>
    <t>104O  :785944:00:------:--</t>
  </si>
  <si>
    <t>21:0416:000944</t>
  </si>
  <si>
    <t>21:0139:000801</t>
  </si>
  <si>
    <t>21:0139:000801:0001:0001:00</t>
  </si>
  <si>
    <t>175</t>
  </si>
  <si>
    <t>104O  :785945:10:------:--</t>
  </si>
  <si>
    <t>21:0416:000945</t>
  </si>
  <si>
    <t>21:0139:000802</t>
  </si>
  <si>
    <t>21:0139:000802:0001:0001:00</t>
  </si>
  <si>
    <t>104O  :785946:20:785945:10</t>
  </si>
  <si>
    <t>21:0416:000946</t>
  </si>
  <si>
    <t>21:0139:000802:0002:0001:00</t>
  </si>
  <si>
    <t>104O  :785947:00:------:--</t>
  </si>
  <si>
    <t>21:0416:000947</t>
  </si>
  <si>
    <t>21:0139:000803:0001:0001:01</t>
  </si>
  <si>
    <t>104O  :785948:00:------:--</t>
  </si>
  <si>
    <t>21:0416:000948</t>
  </si>
  <si>
    <t>21:0139:000804</t>
  </si>
  <si>
    <t>21:0139:000804:0001:0001:00</t>
  </si>
  <si>
    <t>104O  :785949:00:------:--</t>
  </si>
  <si>
    <t>21:0416:000949</t>
  </si>
  <si>
    <t>21:0139:000805</t>
  </si>
  <si>
    <t>21:0139:000805:0001:0001:00</t>
  </si>
  <si>
    <t>104O  :785950:00:------:--</t>
  </si>
  <si>
    <t>21:0416:000950</t>
  </si>
  <si>
    <t>21:0139:000806</t>
  </si>
  <si>
    <t>21:0139:000806:0001:0001:00</t>
  </si>
  <si>
    <t>104O  :785951:00:------:--</t>
  </si>
  <si>
    <t>21:0416:000951</t>
  </si>
  <si>
    <t>21:0139:000807</t>
  </si>
  <si>
    <t>21:0139:000807:0001:0001:00</t>
  </si>
  <si>
    <t>104O  :785952:00:------:--</t>
  </si>
  <si>
    <t>21:0416:000952</t>
  </si>
  <si>
    <t>21:0139:000808</t>
  </si>
  <si>
    <t>21:0139:000808:0001:0001:00</t>
  </si>
  <si>
    <t>104O  :785953:00:------:--</t>
  </si>
  <si>
    <t>21:0416:000953</t>
  </si>
  <si>
    <t>21:0139:000809</t>
  </si>
  <si>
    <t>21:0139:000809:0001:0001:00</t>
  </si>
  <si>
    <t>104O  :785954:00:------:--</t>
  </si>
  <si>
    <t>21:0416:000954</t>
  </si>
  <si>
    <t>21:0139:000810</t>
  </si>
  <si>
    <t>21:0139:000810:0001:0001:00</t>
  </si>
  <si>
    <t>104O  :785955:00:------:--</t>
  </si>
  <si>
    <t>21:0416:000955</t>
  </si>
  <si>
    <t>21:0139:000811</t>
  </si>
  <si>
    <t>21:0139:000811:0001:0001:00</t>
  </si>
  <si>
    <t>104O  :785956:00:------:--</t>
  </si>
  <si>
    <t>21:0416:000956</t>
  </si>
  <si>
    <t>21:0139:000812</t>
  </si>
  <si>
    <t>21:0139:000812:0001:0001:00</t>
  </si>
  <si>
    <t>104O  :785957:00:------:--</t>
  </si>
  <si>
    <t>21:0416:000957</t>
  </si>
  <si>
    <t>21:0139:000813</t>
  </si>
  <si>
    <t>21:0139:000813:0001:0001:00</t>
  </si>
  <si>
    <t>104O  :785958:00:------:--</t>
  </si>
  <si>
    <t>21:0416:000958</t>
  </si>
  <si>
    <t>21:0139:000814</t>
  </si>
  <si>
    <t>21:0139:000814:0001:0001:00</t>
  </si>
  <si>
    <t>104O  :785959:00:------:--</t>
  </si>
  <si>
    <t>21:0416:000959</t>
  </si>
  <si>
    <t>21:0139:000815</t>
  </si>
  <si>
    <t>21:0139:000815:0001:0001:00</t>
  </si>
  <si>
    <t>3850</t>
  </si>
  <si>
    <t>104O  :785960:00:------:--</t>
  </si>
  <si>
    <t>21:0416:000960</t>
  </si>
  <si>
    <t>21:0139:000816</t>
  </si>
  <si>
    <t>21:0139:000816:0001:0001:00</t>
  </si>
  <si>
    <t>104O  :785961:80:785967:20</t>
  </si>
  <si>
    <t>21:0416:000961</t>
  </si>
  <si>
    <t>21:0139:000821</t>
  </si>
  <si>
    <t>21:0139:000821:0002:0001:02</t>
  </si>
  <si>
    <t>104O  :785962:00:------:--</t>
  </si>
  <si>
    <t>21:0416:000962</t>
  </si>
  <si>
    <t>21:0139:000817</t>
  </si>
  <si>
    <t>21:0139:000817:0001:0001:00</t>
  </si>
  <si>
    <t>104O  :785963:00:------:--</t>
  </si>
  <si>
    <t>21:0416:000963</t>
  </si>
  <si>
    <t>21:0139:000818</t>
  </si>
  <si>
    <t>21:0139:000818:0001:0001:00</t>
  </si>
  <si>
    <t>104O  :785964:00:------:--</t>
  </si>
  <si>
    <t>21:0416:000964</t>
  </si>
  <si>
    <t>21:0139:000819</t>
  </si>
  <si>
    <t>21:0139:000819:0001:0001:00</t>
  </si>
  <si>
    <t>104O  :785965:00:------:--</t>
  </si>
  <si>
    <t>21:0416:000965</t>
  </si>
  <si>
    <t>21:0139:000820</t>
  </si>
  <si>
    <t>21:0139:000820:0001:0001:00</t>
  </si>
  <si>
    <t>104O  :785966:10:------:--</t>
  </si>
  <si>
    <t>21:0416:000966</t>
  </si>
  <si>
    <t>21:0139:000821:0001:0001:00</t>
  </si>
  <si>
    <t>104O  :785967:20:785966:10</t>
  </si>
  <si>
    <t>21:0416:000967</t>
  </si>
  <si>
    <t>21:0139:000821:0002:0001:01</t>
  </si>
  <si>
    <t>104O  :785968:00:------:--</t>
  </si>
  <si>
    <t>21:0416:000968</t>
  </si>
  <si>
    <t>21:0139:000822</t>
  </si>
  <si>
    <t>21:0139:000822:0001:0001:00</t>
  </si>
  <si>
    <t>4700</t>
  </si>
  <si>
    <t>4.15</t>
  </si>
  <si>
    <t>104O  :785969:00:------:--</t>
  </si>
  <si>
    <t>21:0416:000969</t>
  </si>
  <si>
    <t>21:0139:000823</t>
  </si>
  <si>
    <t>21:0139:000823:0001:0001:00</t>
  </si>
  <si>
    <t>104O  :785970:00:------:--</t>
  </si>
  <si>
    <t>21:0416:000970</t>
  </si>
  <si>
    <t>21:0139:000824</t>
  </si>
  <si>
    <t>21:0139:000824:0001:0001:00</t>
  </si>
  <si>
    <t>104O  :785971:00:------:--</t>
  </si>
  <si>
    <t>21:0416:000971</t>
  </si>
  <si>
    <t>21:0139:000825</t>
  </si>
  <si>
    <t>21:0139:000825:0001:0001:00</t>
  </si>
  <si>
    <t>104O  :785972:00:------:--</t>
  </si>
  <si>
    <t>21:0416:000972</t>
  </si>
  <si>
    <t>21:0139:000826</t>
  </si>
  <si>
    <t>21:0139:000826:0001:0001:00</t>
  </si>
  <si>
    <t>104O  :785973:00:------:--</t>
  </si>
  <si>
    <t>21:0416:000973</t>
  </si>
  <si>
    <t>21:0139:000827</t>
  </si>
  <si>
    <t>21:0139:000827:0001:0001:00</t>
  </si>
  <si>
    <t>104O  :785974:00:------:--</t>
  </si>
  <si>
    <t>21:0416:000974</t>
  </si>
  <si>
    <t>21:0139:000828</t>
  </si>
  <si>
    <t>21:0139:000828:0001:0001:00</t>
  </si>
  <si>
    <t>104O  :785975:00:------:--</t>
  </si>
  <si>
    <t>21:0416:000975</t>
  </si>
  <si>
    <t>21:0139:000829</t>
  </si>
  <si>
    <t>21:0139:000829:0001:0001:00</t>
  </si>
  <si>
    <t>104O  :785976:00:------:--</t>
  </si>
  <si>
    <t>21:0416:000976</t>
  </si>
  <si>
    <t>21:0139:000830</t>
  </si>
  <si>
    <t>21:0139:000830:0001:0001:00</t>
  </si>
  <si>
    <t>104O  :785977:00:------:--</t>
  </si>
  <si>
    <t>21:0416:000977</t>
  </si>
  <si>
    <t>21:0139:000831</t>
  </si>
  <si>
    <t>21:0139:000831:0001:0001:00</t>
  </si>
  <si>
    <t>2900</t>
  </si>
  <si>
    <t>104O  :785978:9E:------:--</t>
  </si>
  <si>
    <t>21:0416:000978</t>
  </si>
  <si>
    <t>104O  :785979:00:------:--</t>
  </si>
  <si>
    <t>21:0416:000979</t>
  </si>
  <si>
    <t>21:0139:000832</t>
  </si>
  <si>
    <t>21:0139:000832:0001:0001:00</t>
  </si>
  <si>
    <t>104O  :785980:00:------:--</t>
  </si>
  <si>
    <t>21:0416:000980</t>
  </si>
  <si>
    <t>21:0139:000833</t>
  </si>
  <si>
    <t>21:0139:000833:0001:0001:00</t>
  </si>
  <si>
    <t>104O  :785981:80:785989:00</t>
  </si>
  <si>
    <t>21:0416:000981</t>
  </si>
  <si>
    <t>21:0139:000840</t>
  </si>
  <si>
    <t>21:0139:000840:0001:0001:02</t>
  </si>
  <si>
    <t>104O  :785982:00:------:--</t>
  </si>
  <si>
    <t>21:0416:000982</t>
  </si>
  <si>
    <t>21:0139:000834</t>
  </si>
  <si>
    <t>21:0139:000834:0001:0001:00</t>
  </si>
  <si>
    <t>104O  :785983:00:------:--</t>
  </si>
  <si>
    <t>21:0416:000983</t>
  </si>
  <si>
    <t>21:0139:000835</t>
  </si>
  <si>
    <t>21:0139:000835:0001:0001:00</t>
  </si>
  <si>
    <t>104O  :785984:00:------:--</t>
  </si>
  <si>
    <t>21:0416:000984</t>
  </si>
  <si>
    <t>21:0139:000836</t>
  </si>
  <si>
    <t>21:0139:000836:0001:0001:00</t>
  </si>
  <si>
    <t>104O  :785985:9K:------:--</t>
  </si>
  <si>
    <t>21:0416:000985</t>
  </si>
  <si>
    <t>104O  :785986:00:------:--</t>
  </si>
  <si>
    <t>21:0416:000986</t>
  </si>
  <si>
    <t>21:0139:000837</t>
  </si>
  <si>
    <t>21:0139:000837:0001:0001:00</t>
  </si>
  <si>
    <t>104O  :785987:00:------:--</t>
  </si>
  <si>
    <t>21:0416:000987</t>
  </si>
  <si>
    <t>21:0139:000838</t>
  </si>
  <si>
    <t>21:0139:000838:0001:0001:00</t>
  </si>
  <si>
    <t>104O  :785988:00:------:--</t>
  </si>
  <si>
    <t>21:0416:000988</t>
  </si>
  <si>
    <t>21:0139:000839</t>
  </si>
  <si>
    <t>21:0139:000839:0001:0001:00</t>
  </si>
  <si>
    <t>104O  :785989:00:------:--</t>
  </si>
  <si>
    <t>21:0416:000989</t>
  </si>
  <si>
    <t>21:0139:000840:0001:0001:01</t>
  </si>
  <si>
    <t>104O  :785990:00:------:--</t>
  </si>
  <si>
    <t>21:0416:000990</t>
  </si>
  <si>
    <t>21:0139:000841</t>
  </si>
  <si>
    <t>21:0139:000841:0001:0001:00</t>
  </si>
  <si>
    <t>104O  :785991:10:------:--</t>
  </si>
  <si>
    <t>21:0416:000991</t>
  </si>
  <si>
    <t>21:0139:000842</t>
  </si>
  <si>
    <t>21:0139:000842:0001:0001:00</t>
  </si>
  <si>
    <t>104O  :785992:20:785991:10</t>
  </si>
  <si>
    <t>21:0416:000992</t>
  </si>
  <si>
    <t>21:0139:000842:0002:0001:00</t>
  </si>
  <si>
    <t>104O  :785993:00:------:--</t>
  </si>
  <si>
    <t>21:0416:000993</t>
  </si>
  <si>
    <t>21:0139:000843</t>
  </si>
  <si>
    <t>21:0139:000843:0001:0001:00</t>
  </si>
  <si>
    <t>104O  :785994:00:------:--</t>
  </si>
  <si>
    <t>21:0416:000994</t>
  </si>
  <si>
    <t>21:0139:000844</t>
  </si>
  <si>
    <t>21:0139:000844:0001:0001:00</t>
  </si>
  <si>
    <t>104O  :785995:00:------:--</t>
  </si>
  <si>
    <t>21:0416:000995</t>
  </si>
  <si>
    <t>21:0139:000845</t>
  </si>
  <si>
    <t>21:0139:000845:0001:0001:00</t>
  </si>
  <si>
    <t>2150</t>
  </si>
  <si>
    <t>104O  :785996:00:------:--</t>
  </si>
  <si>
    <t>21:0416:000996</t>
  </si>
  <si>
    <t>21:0139:000846</t>
  </si>
  <si>
    <t>21:0139:000846:0001:0001:00</t>
  </si>
  <si>
    <t>104O  :785997:00:------:--</t>
  </si>
  <si>
    <t>21:0416:000997</t>
  </si>
  <si>
    <t>21:0139:000847</t>
  </si>
  <si>
    <t>21:0139:000847:0001:0001:00</t>
  </si>
  <si>
    <t>104O  :785998:00:------:--</t>
  </si>
  <si>
    <t>21:0416:000998</t>
  </si>
  <si>
    <t>21:0139:000848</t>
  </si>
  <si>
    <t>21:0139:000848:0001:0001:00</t>
  </si>
  <si>
    <t>104O  :785999:00:------:--</t>
  </si>
  <si>
    <t>21:0416:000999</t>
  </si>
  <si>
    <t>21:0139:000849</t>
  </si>
  <si>
    <t>21:0139:000849:0001:0001:00</t>
  </si>
  <si>
    <t>104O  :787001:80:787013:00</t>
  </si>
  <si>
    <t>21:0416:001000</t>
  </si>
  <si>
    <t>21:0139:000857</t>
  </si>
  <si>
    <t>21:0139:000857:0001:0001:02</t>
  </si>
  <si>
    <t>104O  :787004:00:------:--</t>
  </si>
  <si>
    <t>21:0416:001001</t>
  </si>
  <si>
    <t>21:0139:000850</t>
  </si>
  <si>
    <t>21:0139:000850:0001:0001:00</t>
  </si>
  <si>
    <t>104O  :787005:00:------:--</t>
  </si>
  <si>
    <t>21:0416:001002</t>
  </si>
  <si>
    <t>21:0139:000851</t>
  </si>
  <si>
    <t>21:0139:000851:0001:0001:00</t>
  </si>
  <si>
    <t>104O  :787006:00:------:--</t>
  </si>
  <si>
    <t>21:0416:001003</t>
  </si>
  <si>
    <t>21:0139:000852</t>
  </si>
  <si>
    <t>21:0139:000852:0001:0001:00</t>
  </si>
  <si>
    <t>104O  :787007:10:------:--</t>
  </si>
  <si>
    <t>21:0416:001004</t>
  </si>
  <si>
    <t>21:0139:000853</t>
  </si>
  <si>
    <t>21:0139:000853:0001:0001:00</t>
  </si>
  <si>
    <t>104O  :787008:20:787007:10</t>
  </si>
  <si>
    <t>21:0416:001005</t>
  </si>
  <si>
    <t>21:0139:000853:0002:0001:00</t>
  </si>
  <si>
    <t>104O  :787009:9J:------:--</t>
  </si>
  <si>
    <t>21:0416:001006</t>
  </si>
  <si>
    <t>104O  :787010:00:------:--</t>
  </si>
  <si>
    <t>21:0416:001007</t>
  </si>
  <si>
    <t>21:0139:000854</t>
  </si>
  <si>
    <t>21:0139:000854:0001:0001:00</t>
  </si>
  <si>
    <t>104O  :787011:00:------:--</t>
  </si>
  <si>
    <t>21:0416:001008</t>
  </si>
  <si>
    <t>21:0139:000855</t>
  </si>
  <si>
    <t>21:0139:000855:0001:0001:00</t>
  </si>
  <si>
    <t>104O  :787012:00:------:--</t>
  </si>
  <si>
    <t>21:0416:001009</t>
  </si>
  <si>
    <t>21:0139:000856</t>
  </si>
  <si>
    <t>21:0139:000856:0001:0001:00</t>
  </si>
  <si>
    <t>930</t>
  </si>
  <si>
    <t>104O  :787013:00:------:--</t>
  </si>
  <si>
    <t>21:0416:001010</t>
  </si>
  <si>
    <t>21:0139:000857:0001:0001:01</t>
  </si>
  <si>
    <t>104O  :787014:00:------:--</t>
  </si>
  <si>
    <t>21:0416:001011</t>
  </si>
  <si>
    <t>21:0139:000858</t>
  </si>
  <si>
    <t>21:0139:000858:0001:0001:00</t>
  </si>
  <si>
    <t>104O  :787015:00:------:--</t>
  </si>
  <si>
    <t>21:0416:001012</t>
  </si>
  <si>
    <t>21:0139:000859</t>
  </si>
  <si>
    <t>21:0139:000859:0001:0001:00</t>
  </si>
  <si>
    <t>49</t>
  </si>
  <si>
    <t>104O  :787016:00:------:--</t>
  </si>
  <si>
    <t>21:0416:001013</t>
  </si>
  <si>
    <t>21:0139:000860</t>
  </si>
  <si>
    <t>21:0139:000860:0001:0001:00</t>
  </si>
  <si>
    <t>104O  :787017:00:------:--</t>
  </si>
  <si>
    <t>21:0416:001014</t>
  </si>
  <si>
    <t>21:0139:000861</t>
  </si>
  <si>
    <t>21:0139:000861:0001:0001:00</t>
  </si>
  <si>
    <t>104O  :787018:00:------:--</t>
  </si>
  <si>
    <t>21:0416:001015</t>
  </si>
  <si>
    <t>21:0139:000862</t>
  </si>
  <si>
    <t>21:0139:000862:0001:0001:00</t>
  </si>
  <si>
    <t>810</t>
  </si>
  <si>
    <t>104O  :787019:00:------:--</t>
  </si>
  <si>
    <t>21:0416:001016</t>
  </si>
  <si>
    <t>21:0139:000863</t>
  </si>
  <si>
    <t>21:0139:000863:0001:0001:00</t>
  </si>
  <si>
    <t>104O  :787020:00:------:--</t>
  </si>
  <si>
    <t>21:0416:001017</t>
  </si>
  <si>
    <t>21:0139:000864</t>
  </si>
  <si>
    <t>21:0139:000864:0001:0001:00</t>
  </si>
  <si>
    <t>104O  :787021:80:787022:00</t>
  </si>
  <si>
    <t>21:0416:001018</t>
  </si>
  <si>
    <t>21:0139:000865</t>
  </si>
  <si>
    <t>21:0139:000865:0001:0001:02</t>
  </si>
  <si>
    <t>104O  :787022:00:------:--</t>
  </si>
  <si>
    <t>21:0416:001019</t>
  </si>
  <si>
    <t>21:0139:000865:0001:0001:01</t>
  </si>
  <si>
    <t>104O  :787023:00:------:--</t>
  </si>
  <si>
    <t>21:0416:001020</t>
  </si>
  <si>
    <t>21:0139:000866</t>
  </si>
  <si>
    <t>21:0139:000866:0001:0001:00</t>
  </si>
  <si>
    <t>104O  :787024:10:------:--</t>
  </si>
  <si>
    <t>21:0416:001021</t>
  </si>
  <si>
    <t>21:0139:000867</t>
  </si>
  <si>
    <t>21:0139:000867:0001:0001:00</t>
  </si>
  <si>
    <t>104O  :787025:20:787024:10</t>
  </si>
  <si>
    <t>21:0416:001022</t>
  </si>
  <si>
    <t>21:0139:000867:0002:0001:00</t>
  </si>
  <si>
    <t>104O  :787027:00:------:--</t>
  </si>
  <si>
    <t>21:0416:001023</t>
  </si>
  <si>
    <t>21:0139:000868</t>
  </si>
  <si>
    <t>21:0139:000868:0001:0001:00</t>
  </si>
  <si>
    <t>104O  :787028:00:------:--</t>
  </si>
  <si>
    <t>21:0416:001024</t>
  </si>
  <si>
    <t>21:0139:000869</t>
  </si>
  <si>
    <t>21:0139:000869:0001:0001:00</t>
  </si>
  <si>
    <t>104O  :787029:00:------:--</t>
  </si>
  <si>
    <t>21:0416:001025</t>
  </si>
  <si>
    <t>21:0139:000870</t>
  </si>
  <si>
    <t>21:0139:000870:0001:0001:00</t>
  </si>
  <si>
    <t>104O  :787030:00:------:--</t>
  </si>
  <si>
    <t>21:0416:001026</t>
  </si>
  <si>
    <t>21:0139:000871</t>
  </si>
  <si>
    <t>21:0139:000871:0001:0001:00</t>
  </si>
  <si>
    <t>104O  :787031:00:------:--</t>
  </si>
  <si>
    <t>21:0416:001027</t>
  </si>
  <si>
    <t>21:0139:000872</t>
  </si>
  <si>
    <t>21:0139:000872:0001:0001:00</t>
  </si>
  <si>
    <t>104O  :787032:00:------:--</t>
  </si>
  <si>
    <t>21:0416:001028</t>
  </si>
  <si>
    <t>21:0139:000873</t>
  </si>
  <si>
    <t>21:0139:000873:0001:0001:00</t>
  </si>
  <si>
    <t>104O  :787033:00:------:--</t>
  </si>
  <si>
    <t>21:0416:001029</t>
  </si>
  <si>
    <t>21:0139:000874</t>
  </si>
  <si>
    <t>21:0139:000874:0001:0001:00</t>
  </si>
  <si>
    <t>104O  :787034:00:------:--</t>
  </si>
  <si>
    <t>21:0416:001030</t>
  </si>
  <si>
    <t>21:0139:000875</t>
  </si>
  <si>
    <t>21:0139:000875:0001:0001:00</t>
  </si>
  <si>
    <t>104O  :787035:00:------:--</t>
  </si>
  <si>
    <t>21:0416:001031</t>
  </si>
  <si>
    <t>21:0139:000876</t>
  </si>
  <si>
    <t>21:0139:000876:0001:0001:00</t>
  </si>
  <si>
    <t>104O  :787036:00:------:--</t>
  </si>
  <si>
    <t>21:0416:001032</t>
  </si>
  <si>
    <t>21:0139:000877</t>
  </si>
  <si>
    <t>21:0139:000877:0001:0001:00</t>
  </si>
  <si>
    <t>2850</t>
  </si>
  <si>
    <t>104O  :787037:00:------:--</t>
  </si>
  <si>
    <t>21:0416:001033</t>
  </si>
  <si>
    <t>21:0139:000878</t>
  </si>
  <si>
    <t>21:0139:000878:0001:0001:00</t>
  </si>
  <si>
    <t>104O  :787038:9L:------:--</t>
  </si>
  <si>
    <t>21:0416:001034</t>
  </si>
  <si>
    <t>104O  :787039:00:------:--</t>
  </si>
  <si>
    <t>21:0416:001035</t>
  </si>
  <si>
    <t>21:0139:000879</t>
  </si>
  <si>
    <t>21:0139:000879:0001:0001:00</t>
  </si>
  <si>
    <t>104O  :787040:00:------:--</t>
  </si>
  <si>
    <t>21:0416:001036</t>
  </si>
  <si>
    <t>21:0139:000880</t>
  </si>
  <si>
    <t>21:0139:000880:0001:0001:00</t>
  </si>
  <si>
    <t>104O  :787041:80:787043:00</t>
  </si>
  <si>
    <t>21:0416:001037</t>
  </si>
  <si>
    <t>21:0139:000882</t>
  </si>
  <si>
    <t>21:0139:000882:0001:0001:02</t>
  </si>
  <si>
    <t>104O  :787042:00:------:--</t>
  </si>
  <si>
    <t>21:0416:001038</t>
  </si>
  <si>
    <t>21:0139:000881</t>
  </si>
  <si>
    <t>21:0139:000881:0001:0001:00</t>
  </si>
  <si>
    <t>104O  :787043:00:------:--</t>
  </si>
  <si>
    <t>21:0416:001039</t>
  </si>
  <si>
    <t>21:0139:000882:0001:0001:01</t>
  </si>
  <si>
    <t>104O  :787044:10:------:--</t>
  </si>
  <si>
    <t>21:0416:001040</t>
  </si>
  <si>
    <t>21:0139:000883</t>
  </si>
  <si>
    <t>21:0139:000883:0001:0001:00</t>
  </si>
  <si>
    <t>104O  :787045:20:787044:10</t>
  </si>
  <si>
    <t>21:0416:001041</t>
  </si>
  <si>
    <t>21:0139:000883:0002:0001:00</t>
  </si>
  <si>
    <t>104O  :787046:00:------:--</t>
  </si>
  <si>
    <t>21:0416:001042</t>
  </si>
  <si>
    <t>21:0139:000884</t>
  </si>
  <si>
    <t>21:0139:000884:0001:0001:00</t>
  </si>
  <si>
    <t>1800</t>
  </si>
  <si>
    <t>104O  :787047:00:------:--</t>
  </si>
  <si>
    <t>21:0416:001043</t>
  </si>
  <si>
    <t>21:0139:000885</t>
  </si>
  <si>
    <t>21:0139:000885:0001:0001:00</t>
  </si>
  <si>
    <t>104O  :787048:00:------:--</t>
  </si>
  <si>
    <t>21:0416:001044</t>
  </si>
  <si>
    <t>21:0139:000886</t>
  </si>
  <si>
    <t>21:0139:000886:0001:0001:00</t>
  </si>
  <si>
    <t>5.9</t>
  </si>
  <si>
    <t>104O  :787049:00:------:--</t>
  </si>
  <si>
    <t>21:0416:001045</t>
  </si>
  <si>
    <t>21:0139:000887</t>
  </si>
  <si>
    <t>21:0139:000887:0001:0001:00</t>
  </si>
  <si>
    <t>104O  :787050:00:------:--</t>
  </si>
  <si>
    <t>21:0416:001046</t>
  </si>
  <si>
    <t>21:0139:000888</t>
  </si>
  <si>
    <t>21:0139:000888:0001:0001:00</t>
  </si>
  <si>
    <t>104O  :787051:00:------:--</t>
  </si>
  <si>
    <t>21:0416:001047</t>
  </si>
  <si>
    <t>21:0139:000889</t>
  </si>
  <si>
    <t>21:0139:000889:0001:0001:00</t>
  </si>
  <si>
    <t>104O  :787052:00:------:--</t>
  </si>
  <si>
    <t>21:0416:001048</t>
  </si>
  <si>
    <t>21:0139:000890</t>
  </si>
  <si>
    <t>21:0139:000890:0001:0001:00</t>
  </si>
  <si>
    <t>104O  :787053:00:------:--</t>
  </si>
  <si>
    <t>21:0416:001049</t>
  </si>
  <si>
    <t>21:0139:000891</t>
  </si>
  <si>
    <t>21:0139:000891:0001:0001:00</t>
  </si>
  <si>
    <t>104O  :787054:9E:------:--</t>
  </si>
  <si>
    <t>21:0416:001050</t>
  </si>
  <si>
    <t>104O  :787055:00:------:--</t>
  </si>
  <si>
    <t>21:0416:001051</t>
  </si>
  <si>
    <t>21:0139:000892</t>
  </si>
  <si>
    <t>21:0139:000892:0001:0001:00</t>
  </si>
  <si>
    <t>104O  :787056:00:------:--</t>
  </si>
  <si>
    <t>21:0416:001052</t>
  </si>
  <si>
    <t>21:0139:000893</t>
  </si>
  <si>
    <t>21:0139:000893:0001:0001:00</t>
  </si>
  <si>
    <t>4100</t>
  </si>
  <si>
    <t>7.85</t>
  </si>
  <si>
    <t>104O  :787057:00:------:--</t>
  </si>
  <si>
    <t>21:0416:001053</t>
  </si>
  <si>
    <t>21:0139:000894</t>
  </si>
  <si>
    <t>21:0139:000894:0001:0001:00</t>
  </si>
  <si>
    <t>7400</t>
  </si>
  <si>
    <t>7.7</t>
  </si>
  <si>
    <t>104O  :787058:00:------:--</t>
  </si>
  <si>
    <t>21:0416:001054</t>
  </si>
  <si>
    <t>21:0139:000895</t>
  </si>
  <si>
    <t>21:0139:000895:0001:0001:00</t>
  </si>
  <si>
    <t>31000</t>
  </si>
  <si>
    <t>8.9</t>
  </si>
  <si>
    <t>104O  :787059:00:------:--</t>
  </si>
  <si>
    <t>21:0416:001055</t>
  </si>
  <si>
    <t>21:0139:000896</t>
  </si>
  <si>
    <t>21:0139:000896:0001:0001:00</t>
  </si>
  <si>
    <t>104O  :787060:00:------:--</t>
  </si>
  <si>
    <t>21:0416:001056</t>
  </si>
  <si>
    <t>21:0139:000897</t>
  </si>
  <si>
    <t>21:0139:000897:0001:0001:00</t>
  </si>
  <si>
    <t>104O  :787061:80:787064:10</t>
  </si>
  <si>
    <t>21:0416:001057</t>
  </si>
  <si>
    <t>21:0139:000900</t>
  </si>
  <si>
    <t>21:0139:000900:0001:0001:02</t>
  </si>
  <si>
    <t>104O  :787062:00:------:--</t>
  </si>
  <si>
    <t>21:0416:001058</t>
  </si>
  <si>
    <t>21:0139:000898</t>
  </si>
  <si>
    <t>21:0139:000898:0001:0001:00</t>
  </si>
  <si>
    <t>940</t>
  </si>
  <si>
    <t>104O  :787063:00:------:--</t>
  </si>
  <si>
    <t>21:0416:001059</t>
  </si>
  <si>
    <t>21:0139:000899</t>
  </si>
  <si>
    <t>21:0139:000899:0001:0001:00</t>
  </si>
  <si>
    <t>104O  :787064:10:------:--</t>
  </si>
  <si>
    <t>21:0416:001060</t>
  </si>
  <si>
    <t>21:0139:000900:0001:0001:01</t>
  </si>
  <si>
    <t>104O  :787065:20:787064:10</t>
  </si>
  <si>
    <t>21:0416:001061</t>
  </si>
  <si>
    <t>21:0139:000900:0002:0001:00</t>
  </si>
  <si>
    <t>104O  :787066:00:------:--</t>
  </si>
  <si>
    <t>21:0416:001062</t>
  </si>
  <si>
    <t>21:0139:000901</t>
  </si>
  <si>
    <t>21:0139:000901:0001:0001:00</t>
  </si>
  <si>
    <t>104O  :787067:00:------:--</t>
  </si>
  <si>
    <t>21:0416:001063</t>
  </si>
  <si>
    <t>21:0139:000902</t>
  </si>
  <si>
    <t>21:0139:000902:0001:0001:00</t>
  </si>
  <si>
    <t>104O  :787068:00:------:--</t>
  </si>
  <si>
    <t>21:0416:001064</t>
  </si>
  <si>
    <t>21:0139:000903</t>
  </si>
  <si>
    <t>21:0139:000903:0001:0001:00</t>
  </si>
  <si>
    <t>104O  :787069:00:------:--</t>
  </si>
  <si>
    <t>21:0416:001065</t>
  </si>
  <si>
    <t>21:0139:000904</t>
  </si>
  <si>
    <t>21:0139:000904:0001:0001:00</t>
  </si>
  <si>
    <t>104O  :787070:00:------:--</t>
  </si>
  <si>
    <t>21:0416:001066</t>
  </si>
  <si>
    <t>21:0139:000905</t>
  </si>
  <si>
    <t>21:0139:000905:0001:0001:00</t>
  </si>
  <si>
    <t>104O  :787074:9E:------:--</t>
  </si>
  <si>
    <t>21:0416:001067</t>
  </si>
  <si>
    <t>104O  :787075:00:------:--</t>
  </si>
  <si>
    <t>21:0416:001068</t>
  </si>
  <si>
    <t>21:0139:000906</t>
  </si>
  <si>
    <t>21:0139:000906:0001:0001:00</t>
  </si>
  <si>
    <t>104O  :787076:00:------:--</t>
  </si>
  <si>
    <t>21:0416:001069</t>
  </si>
  <si>
    <t>21:0139:000907</t>
  </si>
  <si>
    <t>21:0139:000907:0001:0001:00</t>
  </si>
  <si>
    <t>104O  :787077:00:------:--</t>
  </si>
  <si>
    <t>21:0416:001070</t>
  </si>
  <si>
    <t>21:0139:000908</t>
  </si>
  <si>
    <t>21:0139:000908:0001:0001:00</t>
  </si>
  <si>
    <t>104O  :787078:00:------:--</t>
  </si>
  <si>
    <t>21:0416:001071</t>
  </si>
  <si>
    <t>21:0139:000909</t>
  </si>
  <si>
    <t>21:0139:000909:0001:0001:00</t>
  </si>
  <si>
    <t>104O  :787079:00:------:--</t>
  </si>
  <si>
    <t>21:0416:001072</t>
  </si>
  <si>
    <t>21:0139:000910</t>
  </si>
  <si>
    <t>21:0139:000910:0001:0001:00</t>
  </si>
  <si>
    <t>104O  :787080:00:------:--</t>
  </si>
  <si>
    <t>21:0416:001073</t>
  </si>
  <si>
    <t>21:0139:000911</t>
  </si>
  <si>
    <t>21:0139:000911:0001:0001:00</t>
  </si>
  <si>
    <t>67</t>
  </si>
  <si>
    <t>104O  :787081:80:787088:00</t>
  </si>
  <si>
    <t>21:0416:001074</t>
  </si>
  <si>
    <t>21:0139:000917</t>
  </si>
  <si>
    <t>21:0139:000917:0001:0001:02</t>
  </si>
  <si>
    <t>104O  :787082:10:------:--</t>
  </si>
  <si>
    <t>21:0416:001075</t>
  </si>
  <si>
    <t>21:0139:000912</t>
  </si>
  <si>
    <t>21:0139:000912:0001:0001:00</t>
  </si>
  <si>
    <t>104O  :787083:20:787082:10</t>
  </si>
  <si>
    <t>21:0416:001076</t>
  </si>
  <si>
    <t>21:0139:000912:0002:0001:00</t>
  </si>
  <si>
    <t>104O  :787084:00:------:--</t>
  </si>
  <si>
    <t>21:0416:001077</t>
  </si>
  <si>
    <t>21:0139:000913</t>
  </si>
  <si>
    <t>21:0139:000913:0001:0001:00</t>
  </si>
  <si>
    <t>104O  :787085:00:------:--</t>
  </si>
  <si>
    <t>21:0416:001078</t>
  </si>
  <si>
    <t>21:0139:000914</t>
  </si>
  <si>
    <t>21:0139:000914:0001:0001:00</t>
  </si>
  <si>
    <t>104O  :787086:00:------:--</t>
  </si>
  <si>
    <t>21:0416:001079</t>
  </si>
  <si>
    <t>21:0139:000915</t>
  </si>
  <si>
    <t>21:0139:000915:0001:0001:00</t>
  </si>
  <si>
    <t>104O  :787087:00:------:--</t>
  </si>
  <si>
    <t>21:0416:001080</t>
  </si>
  <si>
    <t>21:0139:000916</t>
  </si>
  <si>
    <t>21:0139:000916:0001:0001:00</t>
  </si>
  <si>
    <t>104O  :787088:00:------:--</t>
  </si>
  <si>
    <t>21:0416:001081</t>
  </si>
  <si>
    <t>21:0139:000917:0001:0001:01</t>
  </si>
  <si>
    <t>104O  :787089:00:------:--</t>
  </si>
  <si>
    <t>21:0416:001082</t>
  </si>
  <si>
    <t>21:0139:000918</t>
  </si>
  <si>
    <t>21:0139:000918:0001:0001:00</t>
  </si>
  <si>
    <t>104O  :787090:00:------:--</t>
  </si>
  <si>
    <t>21:0416:001083</t>
  </si>
  <si>
    <t>21:0139:000919</t>
  </si>
  <si>
    <t>21:0139:000919:0001:0001:00</t>
  </si>
  <si>
    <t>104O  :787091:00:------:--</t>
  </si>
  <si>
    <t>21:0416:001084</t>
  </si>
  <si>
    <t>21:0139:000920</t>
  </si>
  <si>
    <t>21:0139:000920:0001:0001:00</t>
  </si>
  <si>
    <t>104O  :787092:00:------:--</t>
  </si>
  <si>
    <t>21:0416:001085</t>
  </si>
  <si>
    <t>21:0139:000921</t>
  </si>
  <si>
    <t>21:0139:000921:0001:0001:00</t>
  </si>
  <si>
    <t>104O  :787093:00:------:--</t>
  </si>
  <si>
    <t>21:0416:001086</t>
  </si>
  <si>
    <t>21:0139:000922</t>
  </si>
  <si>
    <t>21:0139:000922:0001:0001:00</t>
  </si>
  <si>
    <t>104O  :787094:9K:------:--</t>
  </si>
  <si>
    <t>21:0416:001087</t>
  </si>
  <si>
    <t>104O  :787095:00:------:--</t>
  </si>
  <si>
    <t>21:0416:001088</t>
  </si>
  <si>
    <t>21:0139:000923</t>
  </si>
  <si>
    <t>21:0139:000923:0001:0001:00</t>
  </si>
  <si>
    <t>104O  :787096:00:------:--</t>
  </si>
  <si>
    <t>21:0416:001089</t>
  </si>
  <si>
    <t>21:0139:000924</t>
  </si>
  <si>
    <t>21:0139:000924:0001:0001:00</t>
  </si>
  <si>
    <t>104O  :787121:80:787125:00</t>
  </si>
  <si>
    <t>21:0416:001090</t>
  </si>
  <si>
    <t>21:0139:000928</t>
  </si>
  <si>
    <t>21:0139:000928:0001:0001:02</t>
  </si>
  <si>
    <t>104O  :787122:00:------:--</t>
  </si>
  <si>
    <t>21:0416:001091</t>
  </si>
  <si>
    <t>21:0139:000925</t>
  </si>
  <si>
    <t>21:0139:000925:0001:0001:00</t>
  </si>
  <si>
    <t>104O  :787123:00:------:--</t>
  </si>
  <si>
    <t>21:0416:001092</t>
  </si>
  <si>
    <t>21:0139:000926</t>
  </si>
  <si>
    <t>21:0139:000926:0001:0001:00</t>
  </si>
  <si>
    <t>104O  :787124:00:------:--</t>
  </si>
  <si>
    <t>21:0416:001093</t>
  </si>
  <si>
    <t>21:0139:000927</t>
  </si>
  <si>
    <t>21:0139:000927:0001:0001:00</t>
  </si>
  <si>
    <t>104O  :787125:00:------:--</t>
  </si>
  <si>
    <t>21:0416:001094</t>
  </si>
  <si>
    <t>21:0139:000928:0001:0001:01</t>
  </si>
  <si>
    <t>104O  :787126:10:------:--</t>
  </si>
  <si>
    <t>21:0416:001095</t>
  </si>
  <si>
    <t>21:0139:000929</t>
  </si>
  <si>
    <t>21:0139:000929:0001:0001:00</t>
  </si>
  <si>
    <t>104O  :787127:20:787126:10</t>
  </si>
  <si>
    <t>21:0416:001096</t>
  </si>
  <si>
    <t>21:0139:000929:0002:0001:00</t>
  </si>
  <si>
    <t>2200</t>
  </si>
  <si>
    <t>104O  :787128:00:------:--</t>
  </si>
  <si>
    <t>21:0416:001097</t>
  </si>
  <si>
    <t>21:0139:000930</t>
  </si>
  <si>
    <t>21:0139:000930:0001:0001:00</t>
  </si>
  <si>
    <t>104O  :787129:00:------:--</t>
  </si>
  <si>
    <t>21:0416:001098</t>
  </si>
  <si>
    <t>21:0139:000931</t>
  </si>
  <si>
    <t>21:0139:000931:0001:0001:00</t>
  </si>
  <si>
    <t>104O  :787130:00:------:--</t>
  </si>
  <si>
    <t>21:0416:001099</t>
  </si>
  <si>
    <t>21:0139:000932</t>
  </si>
  <si>
    <t>21:0139:000932:0001:0001:00</t>
  </si>
  <si>
    <t>104O  :787131:10:------:--</t>
  </si>
  <si>
    <t>21:0416:001100</t>
  </si>
  <si>
    <t>21:0139:000933</t>
  </si>
  <si>
    <t>21:0139:000933:0001:0001:00</t>
  </si>
  <si>
    <t>0081:ff__2</t>
  </si>
  <si>
    <t>104O  :787132:20:787131:10</t>
  </si>
  <si>
    <t>21:0416:001101</t>
  </si>
  <si>
    <t>21:0139:000933:0002:0001:00</t>
  </si>
  <si>
    <t>0082:ff__2</t>
  </si>
  <si>
    <t>104O  :787133:00:------:--</t>
  </si>
  <si>
    <t>21:0416:001102</t>
  </si>
  <si>
    <t>21:0139:000934</t>
  </si>
  <si>
    <t>21:0139:000934:0001:0001:00</t>
  </si>
  <si>
    <t>104O  :787134:9K:------:--</t>
  </si>
  <si>
    <t>21:0416:001103</t>
  </si>
  <si>
    <t>104O  :787135:00:------:--</t>
  </si>
  <si>
    <t>21:0416:001104</t>
  </si>
  <si>
    <t>21:0139:000935</t>
  </si>
  <si>
    <t>21:0139:000935:0001:0001:00</t>
  </si>
  <si>
    <t>104O  :787136:00:------:--</t>
  </si>
  <si>
    <t>21:0416:001105</t>
  </si>
  <si>
    <t>21:0139:000936</t>
  </si>
  <si>
    <t>21:0139:000936:0001:0001:00</t>
  </si>
  <si>
    <t>104O  :787137:00:------:--</t>
  </si>
  <si>
    <t>21:0416:001106</t>
  </si>
  <si>
    <t>21:0139:000937</t>
  </si>
  <si>
    <t>21:0139:000937:0001:0001:00</t>
  </si>
  <si>
    <t>104O  :787138:00:------:--</t>
  </si>
  <si>
    <t>21:0416:001107</t>
  </si>
  <si>
    <t>21:0139:000938</t>
  </si>
  <si>
    <t>21:0139:000938:0001:0001:00</t>
  </si>
  <si>
    <t>104O  :787139:00:------:--</t>
  </si>
  <si>
    <t>21:0416:001108</t>
  </si>
  <si>
    <t>21:0139:000939</t>
  </si>
  <si>
    <t>21:0139:000939:0001:0001:00</t>
  </si>
  <si>
    <t>104O  :787140:00:------:--</t>
  </si>
  <si>
    <t>21:0416:001109</t>
  </si>
  <si>
    <t>21:0139:000940</t>
  </si>
  <si>
    <t>21:0139:000940:0001:0001:00</t>
  </si>
  <si>
    <t>104O  :787141:80:787146:00</t>
  </si>
  <si>
    <t>21:0416:001110</t>
  </si>
  <si>
    <t>21:0139:000944</t>
  </si>
  <si>
    <t>21:0139:000944:0001:0001:02</t>
  </si>
  <si>
    <t>104O  :787142:00:------:--</t>
  </si>
  <si>
    <t>21:0416:001111</t>
  </si>
  <si>
    <t>21:0139:000941</t>
  </si>
  <si>
    <t>21:0139:000941:0001:0001:00</t>
  </si>
  <si>
    <t>104O  :787143:10:------:--</t>
  </si>
  <si>
    <t>21:0416:001112</t>
  </si>
  <si>
    <t>21:0139:000942</t>
  </si>
  <si>
    <t>21:0139:000942:0001:0001:00</t>
  </si>
  <si>
    <t>104O  :787144:20:787143:10</t>
  </si>
  <si>
    <t>21:0416:001113</t>
  </si>
  <si>
    <t>21:0139:000942:0002:0001:00</t>
  </si>
  <si>
    <t>104O  :787145:00:------:--</t>
  </si>
  <si>
    <t>21:0416:001114</t>
  </si>
  <si>
    <t>21:0139:000943</t>
  </si>
  <si>
    <t>21:0139:000943:0001:0001:00</t>
  </si>
  <si>
    <t>104O  :787146:00:------:--</t>
  </si>
  <si>
    <t>21:0416:001115</t>
  </si>
  <si>
    <t>21:0139:000944:0001:0001:01</t>
  </si>
  <si>
    <t>104O  :787147:00:------:--</t>
  </si>
  <si>
    <t>21:0416:001116</t>
  </si>
  <si>
    <t>21:0139:000945</t>
  </si>
  <si>
    <t>21:0139:000945:0001:0001:00</t>
  </si>
  <si>
    <t>104O  :787148:00:------:--</t>
  </si>
  <si>
    <t>21:0416:001117</t>
  </si>
  <si>
    <t>21:0139:000946</t>
  </si>
  <si>
    <t>21:0139:000946:0001:0001:00</t>
  </si>
  <si>
    <t>104O  :787149:00:------:--</t>
  </si>
  <si>
    <t>21:0416:001118</t>
  </si>
  <si>
    <t>21:0139:000947</t>
  </si>
  <si>
    <t>21:0139:000947:0001:0001:00</t>
  </si>
  <si>
    <t>104O  :787150:00:------:--</t>
  </si>
  <si>
    <t>21:0416:001119</t>
  </si>
  <si>
    <t>21:0139:000948</t>
  </si>
  <si>
    <t>21:0139:000948:0001:0001:00</t>
  </si>
  <si>
    <t>104O  :787151:00:------:--</t>
  </si>
  <si>
    <t>21:0416:001120</t>
  </si>
  <si>
    <t>21:0139:000949</t>
  </si>
  <si>
    <t>21:0139:000949:0001:0001:00</t>
  </si>
  <si>
    <t>104O  :787152:00:------:--</t>
  </si>
  <si>
    <t>21:0416:001121</t>
  </si>
  <si>
    <t>21:0139:000950</t>
  </si>
  <si>
    <t>21:0139:000950:0001:0001:00</t>
  </si>
  <si>
    <t>104O  :787153:9L:------:--</t>
  </si>
  <si>
    <t>21:0416:001122</t>
  </si>
  <si>
    <t>104O  :787154:00:------:--</t>
  </si>
  <si>
    <t>21:0416:001123</t>
  </si>
  <si>
    <t>21:0139:000951</t>
  </si>
  <si>
    <t>21:0139:000951:0001:0001:00</t>
  </si>
  <si>
    <t>104O  :787155:00:------:--</t>
  </si>
  <si>
    <t>21:0416:001124</t>
  </si>
  <si>
    <t>21:0139:000952</t>
  </si>
  <si>
    <t>21:0139:000952:0001:0001:00</t>
  </si>
  <si>
    <t>104O  :787156:00:------:--</t>
  </si>
  <si>
    <t>21:0416:001125</t>
  </si>
  <si>
    <t>21:0139:000953</t>
  </si>
  <si>
    <t>21:0139:000953:0001:0001:00</t>
  </si>
  <si>
    <t>104O  :787157:00:------:--</t>
  </si>
  <si>
    <t>21:0416:001126</t>
  </si>
  <si>
    <t>21:0139:000954</t>
  </si>
  <si>
    <t>21:0139:000954:0001:0001:00</t>
  </si>
  <si>
    <t>104O  :787158:00:------:--</t>
  </si>
  <si>
    <t>21:0416:001127</t>
  </si>
  <si>
    <t>21:0139:000955</t>
  </si>
  <si>
    <t>21:0139:000955:0001:0001:00</t>
  </si>
  <si>
    <t>104O  :787159:00:------:--</t>
  </si>
  <si>
    <t>21:0416:001128</t>
  </si>
  <si>
    <t>21:0139:000956</t>
  </si>
  <si>
    <t>21:0139:000956:0001:0001:00</t>
  </si>
  <si>
    <t>104O  :787160:00:------:--</t>
  </si>
  <si>
    <t>21:0416:001129</t>
  </si>
  <si>
    <t>21:0139:000957</t>
  </si>
  <si>
    <t>21:0139:000957:0001:0001:00</t>
  </si>
  <si>
    <t>104O  :787161:80:787169:00</t>
  </si>
  <si>
    <t>21:0416:001130</t>
  </si>
  <si>
    <t>21:0139:000963</t>
  </si>
  <si>
    <t>21:0139:000963:0001:0001:02</t>
  </si>
  <si>
    <t>104O  :787162:10:------:--</t>
  </si>
  <si>
    <t>21:0416:001131</t>
  </si>
  <si>
    <t>21:0139:000958</t>
  </si>
  <si>
    <t>21:0139:000958:0001:0001:00</t>
  </si>
  <si>
    <t>104O  :787163:9J:------:--</t>
  </si>
  <si>
    <t>21:0416:001132</t>
  </si>
  <si>
    <t>104O  :787164:20:787162:10</t>
  </si>
  <si>
    <t>21:0416:001133</t>
  </si>
  <si>
    <t>21:0139:000958:0002:0001:00</t>
  </si>
  <si>
    <t>104O  :787165:00:------:--</t>
  </si>
  <si>
    <t>21:0416:001134</t>
  </si>
  <si>
    <t>21:0139:000959</t>
  </si>
  <si>
    <t>21:0139:000959:0001:0001:00</t>
  </si>
  <si>
    <t>104O  :787166:00:------:--</t>
  </si>
  <si>
    <t>21:0416:001135</t>
  </si>
  <si>
    <t>21:0139:000960</t>
  </si>
  <si>
    <t>21:0139:000960:0001:0001:00</t>
  </si>
  <si>
    <t>104O  :787167:00:------:--</t>
  </si>
  <si>
    <t>21:0416:001136</t>
  </si>
  <si>
    <t>21:0139:000961</t>
  </si>
  <si>
    <t>21:0139:000961:0001:0001:00</t>
  </si>
  <si>
    <t>104O  :787168:00:------:--</t>
  </si>
  <si>
    <t>21:0416:001137</t>
  </si>
  <si>
    <t>21:0139:000962</t>
  </si>
  <si>
    <t>21:0139:000962:0001:0001:00</t>
  </si>
  <si>
    <t>104O  :787169:00:------:--</t>
  </si>
  <si>
    <t>21:0416:001138</t>
  </si>
  <si>
    <t>21:0139:000963:0001:0001:01</t>
  </si>
  <si>
    <t>104O  :787170:00:------:--</t>
  </si>
  <si>
    <t>21:0416:001139</t>
  </si>
  <si>
    <t>21:0139:000964</t>
  </si>
  <si>
    <t>21:0139:000964:0001:0001:00</t>
  </si>
  <si>
    <t>104O  :787171:00:------:--</t>
  </si>
  <si>
    <t>21:0416:001140</t>
  </si>
  <si>
    <t>21:0139:000965</t>
  </si>
  <si>
    <t>21:0139:000965:0001:0001:00</t>
  </si>
  <si>
    <t>104O  :787172:00:------:--</t>
  </si>
  <si>
    <t>21:0416:001141</t>
  </si>
  <si>
    <t>21:0139:000966</t>
  </si>
  <si>
    <t>21:0139:000966:0001:0001:00</t>
  </si>
  <si>
    <t>104O  :787173:00:------:--</t>
  </si>
  <si>
    <t>21:0416:001142</t>
  </si>
  <si>
    <t>21:0139:000967</t>
  </si>
  <si>
    <t>21:0139:000967:0001:0001:00</t>
  </si>
  <si>
    <t>104P  :781001:80:781003:00</t>
  </si>
  <si>
    <t>21:0420:000001</t>
  </si>
  <si>
    <t>21:0140:000002</t>
  </si>
  <si>
    <t>21:0140:000002:0001:0001:02</t>
  </si>
  <si>
    <t>104P  :781002:00:------:--</t>
  </si>
  <si>
    <t>21:0420:000002</t>
  </si>
  <si>
    <t>21:0140:000001</t>
  </si>
  <si>
    <t>21:0140:000001:0001:0001:00</t>
  </si>
  <si>
    <t>104P  :781003:00:------:--</t>
  </si>
  <si>
    <t>21:0420:000003</t>
  </si>
  <si>
    <t>21:0140:000002:0001:0001:01</t>
  </si>
  <si>
    <t>104P  :781004:00:------:--</t>
  </si>
  <si>
    <t>21:0420:000004</t>
  </si>
  <si>
    <t>21:0140:000003</t>
  </si>
  <si>
    <t>21:0140:000003:0001:0001:00</t>
  </si>
  <si>
    <t>104P  :781005:00:------:--</t>
  </si>
  <si>
    <t>21:0420:000005</t>
  </si>
  <si>
    <t>21:0140:000004</t>
  </si>
  <si>
    <t>21:0140:000004:0001:0001:00</t>
  </si>
  <si>
    <t>104P  :781006:10:------:--</t>
  </si>
  <si>
    <t>21:0420:000006</t>
  </si>
  <si>
    <t>21:0140:000005</t>
  </si>
  <si>
    <t>21:0140:000005:0001:0001:00</t>
  </si>
  <si>
    <t>104P  :781007:20:781006:10</t>
  </si>
  <si>
    <t>21:0420:000007</t>
  </si>
  <si>
    <t>21:0140:000005:0002:0001:00</t>
  </si>
  <si>
    <t>104P  :781008:00:------:--</t>
  </si>
  <si>
    <t>21:0420:000008</t>
  </si>
  <si>
    <t>21:0140:000006</t>
  </si>
  <si>
    <t>21:0140:000006:0001:0001:00</t>
  </si>
  <si>
    <t>104P  :781009:00:------:--</t>
  </si>
  <si>
    <t>21:0420:000009</t>
  </si>
  <si>
    <t>21:0140:000007</t>
  </si>
  <si>
    <t>21:0140:000007:0001:0001:00</t>
  </si>
  <si>
    <t>104P  :781010:00:------:--</t>
  </si>
  <si>
    <t>21:0420:000010</t>
  </si>
  <si>
    <t>21:0140:000008</t>
  </si>
  <si>
    <t>21:0140:000008:0001:0001:00</t>
  </si>
  <si>
    <t>104P  :781011:00:------:--</t>
  </si>
  <si>
    <t>21:0420:000011</t>
  </si>
  <si>
    <t>21:0140:000009</t>
  </si>
  <si>
    <t>21:0140:000009:0001:0001:00</t>
  </si>
  <si>
    <t>104P  :781012:00:------:--</t>
  </si>
  <si>
    <t>21:0420:000012</t>
  </si>
  <si>
    <t>21:0140:000010</t>
  </si>
  <si>
    <t>21:0140:000010:0001:0001:00</t>
  </si>
  <si>
    <t>104P  :781013:00:------:--</t>
  </si>
  <si>
    <t>21:0420:000013</t>
  </si>
  <si>
    <t>21:0140:000011</t>
  </si>
  <si>
    <t>21:0140:000011:0001:0001:00</t>
  </si>
  <si>
    <t>104P  :781014:00:------:--</t>
  </si>
  <si>
    <t>21:0420:000014</t>
  </si>
  <si>
    <t>21:0140:000012</t>
  </si>
  <si>
    <t>21:0140:000012:0001:0001:00</t>
  </si>
  <si>
    <t>104P  :781015:00:------:--</t>
  </si>
  <si>
    <t>21:0420:000015</t>
  </si>
  <si>
    <t>21:0140:000013</t>
  </si>
  <si>
    <t>21:0140:000013:0001:0001:00</t>
  </si>
  <si>
    <t>104P  :781016:00:------:--</t>
  </si>
  <si>
    <t>21:0420:000016</t>
  </si>
  <si>
    <t>21:0140:000014</t>
  </si>
  <si>
    <t>21:0140:000014:0001:0001:00</t>
  </si>
  <si>
    <t>104P  :781017:00:------:--</t>
  </si>
  <si>
    <t>21:0420:000017</t>
  </si>
  <si>
    <t>21:0140:000015</t>
  </si>
  <si>
    <t>21:0140:000015:0001:0001:00</t>
  </si>
  <si>
    <t>104P  :781018:9J:------:--</t>
  </si>
  <si>
    <t>21:0420:000018</t>
  </si>
  <si>
    <t>104P  :781019:00:------:--</t>
  </si>
  <si>
    <t>21:0420:000019</t>
  </si>
  <si>
    <t>21:0140:000016</t>
  </si>
  <si>
    <t>21:0140:000016:0001:0001:00</t>
  </si>
  <si>
    <t>104P  :781020:00:------:--</t>
  </si>
  <si>
    <t>21:0420:000020</t>
  </si>
  <si>
    <t>21:0140:000017</t>
  </si>
  <si>
    <t>21:0140:000017:0001:0001:00</t>
  </si>
  <si>
    <t>104P  :781021:80:781026:10</t>
  </si>
  <si>
    <t>21:0420:000021</t>
  </si>
  <si>
    <t>21:0140:000022</t>
  </si>
  <si>
    <t>21:0140:000022:0001:0001:02</t>
  </si>
  <si>
    <t>104P  :781022:00:------:--</t>
  </si>
  <si>
    <t>21:0420:000022</t>
  </si>
  <si>
    <t>21:0140:000018</t>
  </si>
  <si>
    <t>21:0140:000018:0001:0001:00</t>
  </si>
  <si>
    <t>104P  :781023:00:------:--</t>
  </si>
  <si>
    <t>21:0420:000023</t>
  </si>
  <si>
    <t>21:0140:000019</t>
  </si>
  <si>
    <t>21:0140:000019:0001:0001:00</t>
  </si>
  <si>
    <t>104P  :781024:00:------:--</t>
  </si>
  <si>
    <t>21:0420:000024</t>
  </si>
  <si>
    <t>21:0140:000020</t>
  </si>
  <si>
    <t>21:0140:000020:0001:0001:00</t>
  </si>
  <si>
    <t>104P  :781025:00:------:--</t>
  </si>
  <si>
    <t>21:0420:000025</t>
  </si>
  <si>
    <t>21:0140:000021</t>
  </si>
  <si>
    <t>21:0140:000021:0001:0001:00</t>
  </si>
  <si>
    <t>104P  :781026:10:------:--</t>
  </si>
  <si>
    <t>21:0420:000026</t>
  </si>
  <si>
    <t>21:0140:000022:0001:0001:01</t>
  </si>
  <si>
    <t>104P  :781027:20:781026:10</t>
  </si>
  <si>
    <t>21:0420:000027</t>
  </si>
  <si>
    <t>21:0140:000022:0002:0001:00</t>
  </si>
  <si>
    <t>104P  :781028:00:------:--</t>
  </si>
  <si>
    <t>21:0420:000028</t>
  </si>
  <si>
    <t>21:0140:000023</t>
  </si>
  <si>
    <t>21:0140:000023:0001:0001:00</t>
  </si>
  <si>
    <t>104P  :781029:9K:------:--</t>
  </si>
  <si>
    <t>21:0420:000029</t>
  </si>
  <si>
    <t>104P  :781030:00:------:--</t>
  </si>
  <si>
    <t>21:0420:000030</t>
  </si>
  <si>
    <t>21:0140:000024</t>
  </si>
  <si>
    <t>21:0140:000024:0001:0001:00</t>
  </si>
  <si>
    <t>104P  :781031:00:------:--</t>
  </si>
  <si>
    <t>21:0420:000031</t>
  </si>
  <si>
    <t>21:0140:000025</t>
  </si>
  <si>
    <t>21:0140:000025:0001:0001:00</t>
  </si>
  <si>
    <t>104P  :781032:00:------:--</t>
  </si>
  <si>
    <t>21:0420:000032</t>
  </si>
  <si>
    <t>21:0140:000026</t>
  </si>
  <si>
    <t>21:0140:000026:0001:0001:00</t>
  </si>
  <si>
    <t>104P  :781033:00:------:--</t>
  </si>
  <si>
    <t>21:0420:000033</t>
  </si>
  <si>
    <t>21:0140:000027</t>
  </si>
  <si>
    <t>21:0140:000027:0001:0001:00</t>
  </si>
  <si>
    <t>104P  :781034:00:------:--</t>
  </si>
  <si>
    <t>21:0420:000034</t>
  </si>
  <si>
    <t>21:0140:000028</t>
  </si>
  <si>
    <t>21:0140:000028:0001:0001:00</t>
  </si>
  <si>
    <t>104P  :781035:00:------:--</t>
  </si>
  <si>
    <t>21:0420:000035</t>
  </si>
  <si>
    <t>21:0140:000029</t>
  </si>
  <si>
    <t>21:0140:000029:0001:0001:00</t>
  </si>
  <si>
    <t>104P  :781036:00:------:--</t>
  </si>
  <si>
    <t>21:0420:000036</t>
  </si>
  <si>
    <t>21:0140:000030</t>
  </si>
  <si>
    <t>21:0140:000030:0001:0001:00</t>
  </si>
  <si>
    <t>104P  :781037:00:------:--</t>
  </si>
  <si>
    <t>21:0420:000037</t>
  </si>
  <si>
    <t>21:0140:000031</t>
  </si>
  <si>
    <t>21:0140:000031:0001:0001:00</t>
  </si>
  <si>
    <t>104P  :781038:00:------:--</t>
  </si>
  <si>
    <t>21:0420:000038</t>
  </si>
  <si>
    <t>21:0140:000032</t>
  </si>
  <si>
    <t>21:0140:000032:0001:0001:00</t>
  </si>
  <si>
    <t>104P  :781039:00:------:--</t>
  </si>
  <si>
    <t>21:0420:000039</t>
  </si>
  <si>
    <t>21:0140:000033</t>
  </si>
  <si>
    <t>21:0140:000033:0001:0001:00</t>
  </si>
  <si>
    <t>104P  :781040:00:------:--</t>
  </si>
  <si>
    <t>21:0420:000040</t>
  </si>
  <si>
    <t>21:0140:000034</t>
  </si>
  <si>
    <t>21:0140:000034:0001:0001:00</t>
  </si>
  <si>
    <t>104P  :781041:80:781049:00</t>
  </si>
  <si>
    <t>21:0420:000041</t>
  </si>
  <si>
    <t>21:0140:000041</t>
  </si>
  <si>
    <t>21:0140:000041:0001:0001:02</t>
  </si>
  <si>
    <t>104P  :781042:00:------:--</t>
  </si>
  <si>
    <t>21:0420:000042</t>
  </si>
  <si>
    <t>21:0140:000035</t>
  </si>
  <si>
    <t>21:0140:000035:0001:0001:00</t>
  </si>
  <si>
    <t>104P  :781043:00:------:--</t>
  </si>
  <si>
    <t>21:0420:000043</t>
  </si>
  <si>
    <t>21:0140:000036</t>
  </si>
  <si>
    <t>21:0140:000036:0001:0001:00</t>
  </si>
  <si>
    <t>104P  :781044:00:------:--</t>
  </si>
  <si>
    <t>21:0420:000044</t>
  </si>
  <si>
    <t>21:0140:000037</t>
  </si>
  <si>
    <t>21:0140:000037:0001:0001:00</t>
  </si>
  <si>
    <t>104P  :781045:00:------:--</t>
  </si>
  <si>
    <t>21:0420:000045</t>
  </si>
  <si>
    <t>21:0140:000038</t>
  </si>
  <si>
    <t>21:0140:000038:0001:0001:00</t>
  </si>
  <si>
    <t>104P  :781046:10:------:--</t>
  </si>
  <si>
    <t>21:0420:000046</t>
  </si>
  <si>
    <t>21:0140:000039</t>
  </si>
  <si>
    <t>21:0140:000039:0001:0001:00</t>
  </si>
  <si>
    <t>104P  :781047:20:781046:10</t>
  </si>
  <si>
    <t>21:0420:000047</t>
  </si>
  <si>
    <t>21:0140:000039:0002:0001:00</t>
  </si>
  <si>
    <t>104P  :781048:00:------:--</t>
  </si>
  <si>
    <t>21:0420:000048</t>
  </si>
  <si>
    <t>21:0140:000040</t>
  </si>
  <si>
    <t>21:0140:000040:0001:0001:00</t>
  </si>
  <si>
    <t>104P  :781049:00:------:--</t>
  </si>
  <si>
    <t>21:0420:000049</t>
  </si>
  <si>
    <t>21:0140:000041:0001:0001:01</t>
  </si>
  <si>
    <t>104P  :781050:00:------:--</t>
  </si>
  <si>
    <t>21:0420:000050</t>
  </si>
  <si>
    <t>21:0140:000042</t>
  </si>
  <si>
    <t>21:0140:000042:0001:0001:00</t>
  </si>
  <si>
    <t>104P  :781051:00:------:--</t>
  </si>
  <si>
    <t>21:0420:000051</t>
  </si>
  <si>
    <t>21:0140:000043</t>
  </si>
  <si>
    <t>21:0140:000043:0001:0001:00</t>
  </si>
  <si>
    <t>104P  :781052:00:------:--</t>
  </si>
  <si>
    <t>21:0420:000052</t>
  </si>
  <si>
    <t>21:0140:000044</t>
  </si>
  <si>
    <t>21:0140:000044:0001:0001:00</t>
  </si>
  <si>
    <t>104P  :781053:00:------:--</t>
  </si>
  <si>
    <t>21:0420:000053</t>
  </si>
  <si>
    <t>21:0140:000045</t>
  </si>
  <si>
    <t>21:0140:000045:0001:0001:00</t>
  </si>
  <si>
    <t>104P  :781054:9E:------:--</t>
  </si>
  <si>
    <t>21:0420:000054</t>
  </si>
  <si>
    <t>104P  :781055:00:------:--</t>
  </si>
  <si>
    <t>21:0420:000055</t>
  </si>
  <si>
    <t>21:0140:000046</t>
  </si>
  <si>
    <t>21:0140:000046:0001:0001:00</t>
  </si>
  <si>
    <t>104P  :781056:00:------:--</t>
  </si>
  <si>
    <t>21:0420:000056</t>
  </si>
  <si>
    <t>21:0140:000047</t>
  </si>
  <si>
    <t>21:0140:000047:0001:0001:00</t>
  </si>
  <si>
    <t>104P  :781057:00:------:--</t>
  </si>
  <si>
    <t>21:0420:000057</t>
  </si>
  <si>
    <t>21:0140:000048</t>
  </si>
  <si>
    <t>21:0140:000048:0001:0001:00</t>
  </si>
  <si>
    <t>104P  :781058:00:------:--</t>
  </si>
  <si>
    <t>21:0420:000058</t>
  </si>
  <si>
    <t>21:0140:000049</t>
  </si>
  <si>
    <t>21:0140:000049:0001:0001:00</t>
  </si>
  <si>
    <t>104P  :781059:00:------:--</t>
  </si>
  <si>
    <t>21:0420:000059</t>
  </si>
  <si>
    <t>21:0140:000050</t>
  </si>
  <si>
    <t>21:0140:000050:0001:0001:00</t>
  </si>
  <si>
    <t>104P  :781060:00:------:--</t>
  </si>
  <si>
    <t>21:0420:000060</t>
  </si>
  <si>
    <t>21:0140:000051</t>
  </si>
  <si>
    <t>21:0140:000051:0001:0001:00</t>
  </si>
  <si>
    <t>104P  :781061:80:781062:00</t>
  </si>
  <si>
    <t>21:0420:000061</t>
  </si>
  <si>
    <t>21:0140:000052</t>
  </si>
  <si>
    <t>21:0140:000052:0001:0001:02</t>
  </si>
  <si>
    <t>104P  :781062:00:------:--</t>
  </si>
  <si>
    <t>21:0420:000062</t>
  </si>
  <si>
    <t>21:0140:000052:0001:0001:01</t>
  </si>
  <si>
    <t>104P  :781063:00:------:--</t>
  </si>
  <si>
    <t>21:0420:000063</t>
  </si>
  <si>
    <t>21:0140:000053</t>
  </si>
  <si>
    <t>21:0140:000053:0001:0001:00</t>
  </si>
  <si>
    <t>104P  :781064:10:------:--</t>
  </si>
  <si>
    <t>21:0420:000064</t>
  </si>
  <si>
    <t>21:0140:000054</t>
  </si>
  <si>
    <t>21:0140:000054:0001:0001:00</t>
  </si>
  <si>
    <t>104P  :781065:20:781064:10</t>
  </si>
  <si>
    <t>21:0420:000065</t>
  </si>
  <si>
    <t>21:0140:000054:0002:0001:00</t>
  </si>
  <si>
    <t>104P  :781066:00:------:--</t>
  </si>
  <si>
    <t>21:0420:000066</t>
  </si>
  <si>
    <t>21:0140:000055</t>
  </si>
  <si>
    <t>21:0140:000055:0001:0001:00</t>
  </si>
  <si>
    <t>104P  :781067:00:------:--</t>
  </si>
  <si>
    <t>21:0420:000067</t>
  </si>
  <si>
    <t>21:0140:000056</t>
  </si>
  <si>
    <t>21:0140:000056:0001:0001:00</t>
  </si>
  <si>
    <t>104P  :781068:00:------:--</t>
  </si>
  <si>
    <t>21:0420:000068</t>
  </si>
  <si>
    <t>21:0140:000057</t>
  </si>
  <si>
    <t>21:0140:000057:0001:0001:00</t>
  </si>
  <si>
    <t>104P  :781069:00:------:--</t>
  </si>
  <si>
    <t>21:0420:000069</t>
  </si>
  <si>
    <t>21:0140:000058</t>
  </si>
  <si>
    <t>21:0140:000058:0001:0001:00</t>
  </si>
  <si>
    <t>104P  :781070:00:------:--</t>
  </si>
  <si>
    <t>21:0420:000070</t>
  </si>
  <si>
    <t>21:0140:000059</t>
  </si>
  <si>
    <t>21:0140:000059:0001:0001:00</t>
  </si>
  <si>
    <t>104P  :781071:9J:------:--</t>
  </si>
  <si>
    <t>21:0420:000071</t>
  </si>
  <si>
    <t>104P  :781072:00:------:--</t>
  </si>
  <si>
    <t>21:0420:000072</t>
  </si>
  <si>
    <t>21:0140:000060</t>
  </si>
  <si>
    <t>21:0140:000060:0001:0001:00</t>
  </si>
  <si>
    <t>104P  :781073:00:------:--</t>
  </si>
  <si>
    <t>21:0420:000073</t>
  </si>
  <si>
    <t>21:0140:000061</t>
  </si>
  <si>
    <t>21:0140:000061:0001:0001:00</t>
  </si>
  <si>
    <t>104P  :781074:00:------:--</t>
  </si>
  <si>
    <t>21:0420:000074</t>
  </si>
  <si>
    <t>21:0140:000062</t>
  </si>
  <si>
    <t>21:0140:000062:0001:0001:00</t>
  </si>
  <si>
    <t>104P  :781075:00:------:--</t>
  </si>
  <si>
    <t>21:0420:000075</t>
  </si>
  <si>
    <t>21:0140:000063</t>
  </si>
  <si>
    <t>21:0140:000063:0001:0001:00</t>
  </si>
  <si>
    <t>104P  :781076:00:------:--</t>
  </si>
  <si>
    <t>21:0420:000076</t>
  </si>
  <si>
    <t>21:0140:000064</t>
  </si>
  <si>
    <t>21:0140:000064:0001:0001:00</t>
  </si>
  <si>
    <t>104P  :781077:00:------:--</t>
  </si>
  <si>
    <t>21:0420:000077</t>
  </si>
  <si>
    <t>21:0140:000065</t>
  </si>
  <si>
    <t>21:0140:000065:0001:0001:00</t>
  </si>
  <si>
    <t>104P  :781078:00:------:--</t>
  </si>
  <si>
    <t>21:0420:000078</t>
  </si>
  <si>
    <t>21:0140:000066</t>
  </si>
  <si>
    <t>21:0140:000066:0001:0001:00</t>
  </si>
  <si>
    <t>104P  :781079:00:------:--</t>
  </si>
  <si>
    <t>21:0420:000079</t>
  </si>
  <si>
    <t>21:0140:000067</t>
  </si>
  <si>
    <t>21:0140:000067:0001:0001:00</t>
  </si>
  <si>
    <t>104P  :781080:00:------:--</t>
  </si>
  <si>
    <t>21:0420:000080</t>
  </si>
  <si>
    <t>21:0140:000068</t>
  </si>
  <si>
    <t>21:0140:000068:0001:0001:00</t>
  </si>
  <si>
    <t>104P  :781081:80:781095:00</t>
  </si>
  <si>
    <t>21:0420:000081</t>
  </si>
  <si>
    <t>21:0140:000080</t>
  </si>
  <si>
    <t>21:0140:000080:0001:0001:02</t>
  </si>
  <si>
    <t>104P  :781082:9K:------:--</t>
  </si>
  <si>
    <t>21:0420:000082</t>
  </si>
  <si>
    <t>104P  :781083:10:------:--</t>
  </si>
  <si>
    <t>21:0420:000083</t>
  </si>
  <si>
    <t>21:0140:000069</t>
  </si>
  <si>
    <t>21:0140:000069:0001:0001:00</t>
  </si>
  <si>
    <t>104P  :781084:20:781083:10</t>
  </si>
  <si>
    <t>21:0420:000084</t>
  </si>
  <si>
    <t>21:0140:000069:0002:0001:00</t>
  </si>
  <si>
    <t>104P  :781085:00:------:--</t>
  </si>
  <si>
    <t>21:0420:000085</t>
  </si>
  <si>
    <t>21:0140:000070</t>
  </si>
  <si>
    <t>21:0140:000070:0001:0001:00</t>
  </si>
  <si>
    <t>104P  :781086:00:------:--</t>
  </si>
  <si>
    <t>21:0420:000086</t>
  </si>
  <si>
    <t>21:0140:000071</t>
  </si>
  <si>
    <t>21:0140:000071:0001:0001:00</t>
  </si>
  <si>
    <t>104P  :781087:00:------:--</t>
  </si>
  <si>
    <t>21:0420:000087</t>
  </si>
  <si>
    <t>21:0140:000072</t>
  </si>
  <si>
    <t>21:0140:000072:0001:0001:00</t>
  </si>
  <si>
    <t>104P  :781088:00:------:--</t>
  </si>
  <si>
    <t>21:0420:000088</t>
  </si>
  <si>
    <t>21:0140:000073</t>
  </si>
  <si>
    <t>21:0140:000073:0001:0001:00</t>
  </si>
  <si>
    <t>104P  :781089:00:------:--</t>
  </si>
  <si>
    <t>21:0420:000089</t>
  </si>
  <si>
    <t>21:0140:000074</t>
  </si>
  <si>
    <t>21:0140:000074:0001:0001:00</t>
  </si>
  <si>
    <t>104P  :781090:00:------:--</t>
  </si>
  <si>
    <t>21:0420:000090</t>
  </si>
  <si>
    <t>21:0140:000075</t>
  </si>
  <si>
    <t>21:0140:000075:0001:0001:00</t>
  </si>
  <si>
    <t>104P  :781091:00:------:--</t>
  </si>
  <si>
    <t>21:0420:000091</t>
  </si>
  <si>
    <t>21:0140:000076</t>
  </si>
  <si>
    <t>21:0140:000076:0001:0001:00</t>
  </si>
  <si>
    <t>104P  :781092:00:------:--</t>
  </si>
  <si>
    <t>21:0420:000092</t>
  </si>
  <si>
    <t>21:0140:000077</t>
  </si>
  <si>
    <t>21:0140:000077:0001:0001:00</t>
  </si>
  <si>
    <t>104P  :781093:00:------:--</t>
  </si>
  <si>
    <t>21:0420:000093</t>
  </si>
  <si>
    <t>21:0140:000078</t>
  </si>
  <si>
    <t>21:0140:000078:0001:0001:00</t>
  </si>
  <si>
    <t>104P  :781094:00:------:--</t>
  </si>
  <si>
    <t>21:0420:000094</t>
  </si>
  <si>
    <t>21:0140:000079</t>
  </si>
  <si>
    <t>21:0140:000079:0001:0001:00</t>
  </si>
  <si>
    <t>104P  :781095:00:------:--</t>
  </si>
  <si>
    <t>21:0420:000095</t>
  </si>
  <si>
    <t>21:0140:000080:0001:0001:01</t>
  </si>
  <si>
    <t>104P  :781096:00:------:--</t>
  </si>
  <si>
    <t>21:0420:000096</t>
  </si>
  <si>
    <t>21:0140:000081</t>
  </si>
  <si>
    <t>21:0140:000081:0001:0001:00</t>
  </si>
  <si>
    <t>104P  :781097:00:------:--</t>
  </si>
  <si>
    <t>21:0420:000097</t>
  </si>
  <si>
    <t>21:0140:000082</t>
  </si>
  <si>
    <t>21:0140:000082:0001:0001:00</t>
  </si>
  <si>
    <t>104P  :781098:00:------:--</t>
  </si>
  <si>
    <t>21:0420:000098</t>
  </si>
  <si>
    <t>21:0140:000083</t>
  </si>
  <si>
    <t>21:0140:000083:0001:0001:00</t>
  </si>
  <si>
    <t>104P  :781099:00:------:--</t>
  </si>
  <si>
    <t>21:0420:000099</t>
  </si>
  <si>
    <t>21:0140:000084</t>
  </si>
  <si>
    <t>21:0140:000084:0001:0001:00</t>
  </si>
  <si>
    <t>104P  :781100:00:------:--</t>
  </si>
  <si>
    <t>21:0420:000100</t>
  </si>
  <si>
    <t>21:0140:000085</t>
  </si>
  <si>
    <t>21:0140:000085:0001:0001:00</t>
  </si>
  <si>
    <t>104P  :781101:80:781111:00</t>
  </si>
  <si>
    <t>21:0420:000101</t>
  </si>
  <si>
    <t>21:0140:000094</t>
  </si>
  <si>
    <t>21:0140:000094:0001:0001:02</t>
  </si>
  <si>
    <t>104P  :781102:00:------:--</t>
  </si>
  <si>
    <t>21:0420:000102</t>
  </si>
  <si>
    <t>21:0140:000086</t>
  </si>
  <si>
    <t>21:0140:000086:0001:0001:00</t>
  </si>
  <si>
    <t>104P  :781103:00:------:--</t>
  </si>
  <si>
    <t>21:0420:000103</t>
  </si>
  <si>
    <t>21:0140:000087</t>
  </si>
  <si>
    <t>21:0140:000087:0001:0001:00</t>
  </si>
  <si>
    <t>104P  :781104:00:------:--</t>
  </si>
  <si>
    <t>21:0420:000104</t>
  </si>
  <si>
    <t>21:0140:000088</t>
  </si>
  <si>
    <t>21:0140:000088:0001:0001:00</t>
  </si>
  <si>
    <t>104P  :781105:00:------:--</t>
  </si>
  <si>
    <t>21:0420:000105</t>
  </si>
  <si>
    <t>21:0140:000089</t>
  </si>
  <si>
    <t>21:0140:000089:0001:0001:00</t>
  </si>
  <si>
    <t>104P  :781106:00:------:--</t>
  </si>
  <si>
    <t>21:0420:000106</t>
  </si>
  <si>
    <t>21:0140:000090</t>
  </si>
  <si>
    <t>21:0140:000090:0001:0001:00</t>
  </si>
  <si>
    <t>104P  :781107:9E:------:--</t>
  </si>
  <si>
    <t>21:0420:000107</t>
  </si>
  <si>
    <t>104P  :781108:00:------:--</t>
  </si>
  <si>
    <t>21:0420:000108</t>
  </si>
  <si>
    <t>21:0140:000091</t>
  </si>
  <si>
    <t>21:0140:000091:0001:0001:00</t>
  </si>
  <si>
    <t>104P  :781109:00:------:--</t>
  </si>
  <si>
    <t>21:0420:000109</t>
  </si>
  <si>
    <t>21:0140:000092</t>
  </si>
  <si>
    <t>21:0140:000092:0001:0001:00</t>
  </si>
  <si>
    <t>104P  :781110:00:------:--</t>
  </si>
  <si>
    <t>21:0420:000110</t>
  </si>
  <si>
    <t>21:0140:000093</t>
  </si>
  <si>
    <t>21:0140:000093:0001:0001:00</t>
  </si>
  <si>
    <t>104P  :781111:00:------:--</t>
  </si>
  <si>
    <t>21:0420:000111</t>
  </si>
  <si>
    <t>21:0140:000094:0001:0001:01</t>
  </si>
  <si>
    <t>104P  :781112:00:------:--</t>
  </si>
  <si>
    <t>21:0420:000112</t>
  </si>
  <si>
    <t>21:0140:000095</t>
  </si>
  <si>
    <t>21:0140:000095:0001:0001:00</t>
  </si>
  <si>
    <t>104P  :781113:00:------:--</t>
  </si>
  <si>
    <t>21:0420:000113</t>
  </si>
  <si>
    <t>21:0140:000096</t>
  </si>
  <si>
    <t>21:0140:000096:0001:0001:00</t>
  </si>
  <si>
    <t>104P  :781114:10:------:--</t>
  </si>
  <si>
    <t>21:0420:000114</t>
  </si>
  <si>
    <t>21:0140:000097</t>
  </si>
  <si>
    <t>21:0140:000097:0001:0001:00</t>
  </si>
  <si>
    <t>104P  :781115:20:781114:10</t>
  </si>
  <si>
    <t>21:0420:000115</t>
  </si>
  <si>
    <t>21:0140:000097:0002:0001:00</t>
  </si>
  <si>
    <t>104P  :781116:00:------:--</t>
  </si>
  <si>
    <t>21:0420:000116</t>
  </si>
  <si>
    <t>21:0140:000098</t>
  </si>
  <si>
    <t>21:0140:000098:0001:0001:00</t>
  </si>
  <si>
    <t>104P  :781117:00:------:--</t>
  </si>
  <si>
    <t>21:0420:000117</t>
  </si>
  <si>
    <t>21:0140:000099</t>
  </si>
  <si>
    <t>21:0140:000099:0001:0001:00</t>
  </si>
  <si>
    <t>104P  :781118:00:------:--</t>
  </si>
  <si>
    <t>21:0420:000118</t>
  </si>
  <si>
    <t>21:0140:000100</t>
  </si>
  <si>
    <t>21:0140:000100:0001:0001:00</t>
  </si>
  <si>
    <t>104P  :781119:00:------:--</t>
  </si>
  <si>
    <t>21:0420:000119</t>
  </si>
  <si>
    <t>21:0140:000101</t>
  </si>
  <si>
    <t>21:0140:000101:0001:0001:00</t>
  </si>
  <si>
    <t>104P  :781120:00:------:--</t>
  </si>
  <si>
    <t>21:0420:000120</t>
  </si>
  <si>
    <t>21:0140:000102</t>
  </si>
  <si>
    <t>21:0140:000102:0001:0001:00</t>
  </si>
  <si>
    <t>104P  :781121:80:781124:00</t>
  </si>
  <si>
    <t>21:0420:000121</t>
  </si>
  <si>
    <t>21:0140:000104</t>
  </si>
  <si>
    <t>21:0140:000104:0001:0001:02</t>
  </si>
  <si>
    <t>104P  :781122:00:------:--</t>
  </si>
  <si>
    <t>21:0420:000122</t>
  </si>
  <si>
    <t>21:0140:000103</t>
  </si>
  <si>
    <t>21:0140:000103:0001:0001:00</t>
  </si>
  <si>
    <t>104P  :781123:9L:------:--</t>
  </si>
  <si>
    <t>21:0420:000123</t>
  </si>
  <si>
    <t>104P  :781124:00:------:--</t>
  </si>
  <si>
    <t>21:0420:000124</t>
  </si>
  <si>
    <t>21:0140:000104:0001:0001:01</t>
  </si>
  <si>
    <t>104P  :781125:00:------:--</t>
  </si>
  <si>
    <t>21:0420:000125</t>
  </si>
  <si>
    <t>21:0140:000105</t>
  </si>
  <si>
    <t>21:0140:000105:0001:0001:00</t>
  </si>
  <si>
    <t>104P  :781126:00:------:--</t>
  </si>
  <si>
    <t>21:0420:000126</t>
  </si>
  <si>
    <t>21:0140:000106</t>
  </si>
  <si>
    <t>21:0140:000106:0001:0001:00</t>
  </si>
  <si>
    <t>104P  :781127:00:------:--</t>
  </si>
  <si>
    <t>21:0420:000127</t>
  </si>
  <si>
    <t>21:0140:000107</t>
  </si>
  <si>
    <t>21:0140:000107:0001:0001:00</t>
  </si>
  <si>
    <t>104P  :781128:00:------:--</t>
  </si>
  <si>
    <t>21:0420:000128</t>
  </si>
  <si>
    <t>21:0140:000108</t>
  </si>
  <si>
    <t>21:0140:000108:0001:0001:00</t>
  </si>
  <si>
    <t>104P  :781129:10:------:--</t>
  </si>
  <si>
    <t>21:0420:000129</t>
  </si>
  <si>
    <t>21:0140:000109</t>
  </si>
  <si>
    <t>21:0140:000109:0001:0001:00</t>
  </si>
  <si>
    <t>104P  :781130:20:781129:10</t>
  </si>
  <si>
    <t>21:0420:000130</t>
  </si>
  <si>
    <t>21:0140:000109:0002:0001:00</t>
  </si>
  <si>
    <t>104P  :781131:00:------:--</t>
  </si>
  <si>
    <t>21:0420:000131</t>
  </si>
  <si>
    <t>21:0140:000110</t>
  </si>
  <si>
    <t>21:0140:000110:0001:0001:00</t>
  </si>
  <si>
    <t>104P  :781132:00:------:--</t>
  </si>
  <si>
    <t>21:0420:000132</t>
  </si>
  <si>
    <t>21:0140:000111</t>
  </si>
  <si>
    <t>21:0140:000111:0001:0001:00</t>
  </si>
  <si>
    <t>104P  :781133:00:------:--</t>
  </si>
  <si>
    <t>21:0420:000133</t>
  </si>
  <si>
    <t>21:0140:000112</t>
  </si>
  <si>
    <t>21:0140:000112:0001:0001:00</t>
  </si>
  <si>
    <t>104P  :781134:00:------:--</t>
  </si>
  <si>
    <t>21:0420:000134</t>
  </si>
  <si>
    <t>21:0140:000113</t>
  </si>
  <si>
    <t>21:0140:000113:0001:0001:00</t>
  </si>
  <si>
    <t>104P  :781135:00:------:--</t>
  </si>
  <si>
    <t>21:0420:000135</t>
  </si>
  <si>
    <t>21:0140:000114</t>
  </si>
  <si>
    <t>21:0140:000114:0001:0001:00</t>
  </si>
  <si>
    <t>104P  :781136:00:------:--</t>
  </si>
  <si>
    <t>21:0420:000136</t>
  </si>
  <si>
    <t>21:0140:000115</t>
  </si>
  <si>
    <t>21:0140:000115:0001:0001:00</t>
  </si>
  <si>
    <t>104P  :781137:00:------:--</t>
  </si>
  <si>
    <t>21:0420:000137</t>
  </si>
  <si>
    <t>21:0140:000116</t>
  </si>
  <si>
    <t>21:0140:000116:0001:0001:00</t>
  </si>
  <si>
    <t>104P  :781138:00:------:--</t>
  </si>
  <si>
    <t>21:0420:000138</t>
  </si>
  <si>
    <t>21:0140:000117</t>
  </si>
  <si>
    <t>21:0140:000117:0001:0001:00</t>
  </si>
  <si>
    <t>104P  :781139:00:------:--</t>
  </si>
  <si>
    <t>21:0420:000139</t>
  </si>
  <si>
    <t>21:0140:000118</t>
  </si>
  <si>
    <t>21:0140:000118:0001:0001:00</t>
  </si>
  <si>
    <t>104P  :781140:00:------:--</t>
  </si>
  <si>
    <t>21:0420:000140</t>
  </si>
  <si>
    <t>21:0140:000119</t>
  </si>
  <si>
    <t>21:0140:000119:0001:0001:00</t>
  </si>
  <si>
    <t>104P  :781141:80:781149:00</t>
  </si>
  <si>
    <t>21:0420:000141</t>
  </si>
  <si>
    <t>21:0140:000126</t>
  </si>
  <si>
    <t>21:0140:000126:0001:0001:02</t>
  </si>
  <si>
    <t>104P  :781142:00:------:--</t>
  </si>
  <si>
    <t>21:0420:000142</t>
  </si>
  <si>
    <t>21:0140:000120</t>
  </si>
  <si>
    <t>21:0140:000120:0001:0001:00</t>
  </si>
  <si>
    <t>104P  :781143:00:------:--</t>
  </si>
  <si>
    <t>21:0420:000143</t>
  </si>
  <si>
    <t>21:0140:000121</t>
  </si>
  <si>
    <t>21:0140:000121:0001:0001:00</t>
  </si>
  <si>
    <t>104P  :781144:00:------:--</t>
  </si>
  <si>
    <t>21:0420:000144</t>
  </si>
  <si>
    <t>21:0140:000122</t>
  </si>
  <si>
    <t>21:0140:000122:0001:0001:00</t>
  </si>
  <si>
    <t>104P  :781145:00:------:--</t>
  </si>
  <si>
    <t>21:0420:000145</t>
  </si>
  <si>
    <t>21:0140:000123</t>
  </si>
  <si>
    <t>21:0140:000123:0001:0001:00</t>
  </si>
  <si>
    <t>104P  :781146:00:------:--</t>
  </si>
  <si>
    <t>21:0420:000146</t>
  </si>
  <si>
    <t>21:0140:000124</t>
  </si>
  <si>
    <t>21:0140:000124:0001:0001:00</t>
  </si>
  <si>
    <t>104P  :781147:10:------:--</t>
  </si>
  <si>
    <t>21:0420:000147</t>
  </si>
  <si>
    <t>21:0140:000125</t>
  </si>
  <si>
    <t>21:0140:000125:0001:0001:00</t>
  </si>
  <si>
    <t>104P  :781148:20:781147:10</t>
  </si>
  <si>
    <t>21:0420:000148</t>
  </si>
  <si>
    <t>21:0140:000125:0002:0001:00</t>
  </si>
  <si>
    <t>104P  :781149:00:------:--</t>
  </si>
  <si>
    <t>21:0420:000149</t>
  </si>
  <si>
    <t>21:0140:000126:0001:0001:01</t>
  </si>
  <si>
    <t>104P  :781150:00:------:--</t>
  </si>
  <si>
    <t>21:0420:000150</t>
  </si>
  <si>
    <t>21:0140:000127</t>
  </si>
  <si>
    <t>21:0140:000127:0001:0001:00</t>
  </si>
  <si>
    <t>104P  :781151:00:------:--</t>
  </si>
  <si>
    <t>21:0420:000151</t>
  </si>
  <si>
    <t>21:0140:000128</t>
  </si>
  <si>
    <t>21:0140:000128:0001:0001:00</t>
  </si>
  <si>
    <t>104P  :781152:00:------:--</t>
  </si>
  <si>
    <t>21:0420:000152</t>
  </si>
  <si>
    <t>21:0140:000129</t>
  </si>
  <si>
    <t>21:0140:000129:0001:0001:00</t>
  </si>
  <si>
    <t>104P  :781153:00:------:--</t>
  </si>
  <si>
    <t>21:0420:000153</t>
  </si>
  <si>
    <t>21:0140:000130</t>
  </si>
  <si>
    <t>21:0140:000130:0001:0001:00</t>
  </si>
  <si>
    <t>104P  :781154:9L:------:--</t>
  </si>
  <si>
    <t>21:0420:000154</t>
  </si>
  <si>
    <t>104P  :781155:00:------:--</t>
  </si>
  <si>
    <t>21:0420:000155</t>
  </si>
  <si>
    <t>21:0140:000131</t>
  </si>
  <si>
    <t>21:0140:000131:0001:0001:00</t>
  </si>
  <si>
    <t>104P  :781156:00:------:--</t>
  </si>
  <si>
    <t>21:0420:000156</t>
  </si>
  <si>
    <t>21:0140:000132</t>
  </si>
  <si>
    <t>21:0140:000132:0001:0001:00</t>
  </si>
  <si>
    <t>104P  :781157:00:------:--</t>
  </si>
  <si>
    <t>21:0420:000157</t>
  </si>
  <si>
    <t>21:0140:000133</t>
  </si>
  <si>
    <t>21:0140:000133:0001:0001:00</t>
  </si>
  <si>
    <t>104P  :781158:00:------:--</t>
  </si>
  <si>
    <t>21:0420:000158</t>
  </si>
  <si>
    <t>21:0140:000134</t>
  </si>
  <si>
    <t>21:0140:000134:0001:0001:00</t>
  </si>
  <si>
    <t>104P  :781159:00:------:--</t>
  </si>
  <si>
    <t>21:0420:000159</t>
  </si>
  <si>
    <t>21:0140:000135</t>
  </si>
  <si>
    <t>21:0140:000135:0001:0001:00</t>
  </si>
  <si>
    <t>104P  :781160:00:------:--</t>
  </si>
  <si>
    <t>21:0420:000160</t>
  </si>
  <si>
    <t>21:0140:000136</t>
  </si>
  <si>
    <t>21:0140:000136:0001:0001:00</t>
  </si>
  <si>
    <t>104P  :781161:80:781174:00</t>
  </si>
  <si>
    <t>21:0420:000161</t>
  </si>
  <si>
    <t>21:0140:000147</t>
  </si>
  <si>
    <t>21:0140:000147:0001:0001:02</t>
  </si>
  <si>
    <t>104P  :781162:00:------:--</t>
  </si>
  <si>
    <t>21:0420:000162</t>
  </si>
  <si>
    <t>21:0140:000137</t>
  </si>
  <si>
    <t>21:0140:000137:0001:0001:00</t>
  </si>
  <si>
    <t>104P  :781163:9E:------:--</t>
  </si>
  <si>
    <t>21:0420:000163</t>
  </si>
  <si>
    <t>104P  :781164:10:------:--</t>
  </si>
  <si>
    <t>21:0420:000164</t>
  </si>
  <si>
    <t>21:0140:000138</t>
  </si>
  <si>
    <t>21:0140:000138:0001:0001:00</t>
  </si>
  <si>
    <t>104P  :781165:20:781164:10</t>
  </si>
  <si>
    <t>21:0420:000165</t>
  </si>
  <si>
    <t>21:0140:000138:0002:0001:00</t>
  </si>
  <si>
    <t>104P  :781166:00:------:--</t>
  </si>
  <si>
    <t>21:0420:000166</t>
  </si>
  <si>
    <t>21:0140:000139</t>
  </si>
  <si>
    <t>21:0140:000139:0001:0001:00</t>
  </si>
  <si>
    <t>104P  :781167:00:------:--</t>
  </si>
  <si>
    <t>21:0420:000167</t>
  </si>
  <si>
    <t>21:0140:000140</t>
  </si>
  <si>
    <t>21:0140:000140:0001:0001:00</t>
  </si>
  <si>
    <t>104P  :781168:00:------:--</t>
  </si>
  <si>
    <t>21:0420:000168</t>
  </si>
  <si>
    <t>21:0140:000141</t>
  </si>
  <si>
    <t>21:0140:000141:0001:0001:00</t>
  </si>
  <si>
    <t>159</t>
  </si>
  <si>
    <t>104P  :781169:00:------:--</t>
  </si>
  <si>
    <t>21:0420:000169</t>
  </si>
  <si>
    <t>21:0140:000142</t>
  </si>
  <si>
    <t>21:0140:000142:0001:0001:00</t>
  </si>
  <si>
    <t>104P  :781170:00:------:--</t>
  </si>
  <si>
    <t>21:0420:000170</t>
  </si>
  <si>
    <t>21:0140:000143</t>
  </si>
  <si>
    <t>21:0140:000143:0001:0001:00</t>
  </si>
  <si>
    <t>104P  :781171:00:------:--</t>
  </si>
  <si>
    <t>21:0420:000171</t>
  </si>
  <si>
    <t>21:0140:000144</t>
  </si>
  <si>
    <t>21:0140:000144:0001:0001:00</t>
  </si>
  <si>
    <t>104P  :781172:00:------:--</t>
  </si>
  <si>
    <t>21:0420:000172</t>
  </si>
  <si>
    <t>21:0140:000145</t>
  </si>
  <si>
    <t>21:0140:000145:0001:0001:00</t>
  </si>
  <si>
    <t>104P  :781173:00:------:--</t>
  </si>
  <si>
    <t>21:0420:000173</t>
  </si>
  <si>
    <t>21:0140:000146</t>
  </si>
  <si>
    <t>21:0140:000146:0001:0001:00</t>
  </si>
  <si>
    <t>104P  :781174:00:------:--</t>
  </si>
  <si>
    <t>21:0420:000174</t>
  </si>
  <si>
    <t>21:0140:000147:0001:0001:01</t>
  </si>
  <si>
    <t>104P  :781175:00:------:--</t>
  </si>
  <si>
    <t>21:0420:000175</t>
  </si>
  <si>
    <t>21:0140:000148</t>
  </si>
  <si>
    <t>21:0140:000148:0001:0001:00</t>
  </si>
  <si>
    <t>0.15</t>
  </si>
  <si>
    <t>104P  :781176:00:------:--</t>
  </si>
  <si>
    <t>21:0420:000176</t>
  </si>
  <si>
    <t>21:0140:000149</t>
  </si>
  <si>
    <t>21:0140:000149:0001:0001:00</t>
  </si>
  <si>
    <t>104P  :781177:00:------:--</t>
  </si>
  <si>
    <t>21:0420:000177</t>
  </si>
  <si>
    <t>21:0140:000150</t>
  </si>
  <si>
    <t>21:0140:000150:0001:0001:00</t>
  </si>
  <si>
    <t>104P  :781178:00:------:--</t>
  </si>
  <si>
    <t>21:0420:000178</t>
  </si>
  <si>
    <t>21:0140:000151</t>
  </si>
  <si>
    <t>21:0140:000151:0001:0001:00</t>
  </si>
  <si>
    <t>104P  :781179:00:------:--</t>
  </si>
  <si>
    <t>21:0420:000179</t>
  </si>
  <si>
    <t>21:0140:000152</t>
  </si>
  <si>
    <t>21:0140:000152:0001:0001:00</t>
  </si>
  <si>
    <t>104P  :781180:00:------:--</t>
  </si>
  <si>
    <t>21:0420:000180</t>
  </si>
  <si>
    <t>21:0140:000153</t>
  </si>
  <si>
    <t>21:0140:000153:0001:0001:00</t>
  </si>
  <si>
    <t>104P  :781181:80:781185:00</t>
  </si>
  <si>
    <t>21:0420:000181</t>
  </si>
  <si>
    <t>21:0140:000157</t>
  </si>
  <si>
    <t>21:0140:000157:0001:0001:02</t>
  </si>
  <si>
    <t>104P  :781182:00:------:--</t>
  </si>
  <si>
    <t>21:0420:000182</t>
  </si>
  <si>
    <t>21:0140:000154</t>
  </si>
  <si>
    <t>21:0140:000154:0001:0001:00</t>
  </si>
  <si>
    <t>104P  :781183:00:------:--</t>
  </si>
  <si>
    <t>21:0420:000183</t>
  </si>
  <si>
    <t>21:0140:000155</t>
  </si>
  <si>
    <t>21:0140:000155:0001:0001:00</t>
  </si>
  <si>
    <t>104P  :781184:00:------:--</t>
  </si>
  <si>
    <t>21:0420:000184</t>
  </si>
  <si>
    <t>21:0140:000156</t>
  </si>
  <si>
    <t>21:0140:000156:0001:0001:00</t>
  </si>
  <si>
    <t>104P  :781185:00:------:--</t>
  </si>
  <si>
    <t>21:0420:000185</t>
  </si>
  <si>
    <t>21:0140:000157:0001:0001:01</t>
  </si>
  <si>
    <t>104P  :781186:00:------:--</t>
  </si>
  <si>
    <t>21:0420:000186</t>
  </si>
  <si>
    <t>21:0140:000158</t>
  </si>
  <si>
    <t>21:0140:000158:0001:0001:00</t>
  </si>
  <si>
    <t>104P  :781187:00:------:--</t>
  </si>
  <si>
    <t>21:0420:000187</t>
  </si>
  <si>
    <t>21:0140:000159</t>
  </si>
  <si>
    <t>21:0140:000159:0001:0001:00</t>
  </si>
  <si>
    <t>104P  :781188:00:------:--</t>
  </si>
  <si>
    <t>21:0420:000188</t>
  </si>
  <si>
    <t>21:0140:000160</t>
  </si>
  <si>
    <t>21:0140:000160:0001:0001:00</t>
  </si>
  <si>
    <t>104P  :781189:00:------:--</t>
  </si>
  <si>
    <t>21:0420:000189</t>
  </si>
  <si>
    <t>21:0140:000161</t>
  </si>
  <si>
    <t>21:0140:000161:0001:0001:00</t>
  </si>
  <si>
    <t>104P  :781190:10:------:--</t>
  </si>
  <si>
    <t>21:0420:000190</t>
  </si>
  <si>
    <t>21:0140:000162</t>
  </si>
  <si>
    <t>21:0140:000162:0001:0001:00</t>
  </si>
  <si>
    <t>104P  :781191:20:781190:10</t>
  </si>
  <si>
    <t>21:0420:000191</t>
  </si>
  <si>
    <t>21:0140:000162:0002:0001:00</t>
  </si>
  <si>
    <t>104P  :781192:00:------:--</t>
  </si>
  <si>
    <t>21:0420:000192</t>
  </si>
  <si>
    <t>21:0140:000163</t>
  </si>
  <si>
    <t>21:0140:000163:0001:0001:00</t>
  </si>
  <si>
    <t>104P  :781193:00:------:--</t>
  </si>
  <si>
    <t>21:0420:000193</t>
  </si>
  <si>
    <t>21:0140:000164</t>
  </si>
  <si>
    <t>21:0140:000164:0001:0001:00</t>
  </si>
  <si>
    <t>104P  :781194:00:------:--</t>
  </si>
  <si>
    <t>21:0420:000194</t>
  </si>
  <si>
    <t>21:0140:000165</t>
  </si>
  <si>
    <t>21:0140:000165:0001:0001:00</t>
  </si>
  <si>
    <t>104P  :781195:00:------:--</t>
  </si>
  <si>
    <t>21:0420:000195</t>
  </si>
  <si>
    <t>21:0140:000166</t>
  </si>
  <si>
    <t>21:0140:000166:0001:0001:00</t>
  </si>
  <si>
    <t>104P  :781196:9K:------:--</t>
  </si>
  <si>
    <t>21:0420:000196</t>
  </si>
  <si>
    <t>104P  :781197:00:------:--</t>
  </si>
  <si>
    <t>21:0420:000197</t>
  </si>
  <si>
    <t>21:0140:000167</t>
  </si>
  <si>
    <t>21:0140:000167:0001:0001:00</t>
  </si>
  <si>
    <t>104P  :781198:00:------:--</t>
  </si>
  <si>
    <t>21:0420:000198</t>
  </si>
  <si>
    <t>21:0140:000168</t>
  </si>
  <si>
    <t>21:0140:000168:0001:0001:00</t>
  </si>
  <si>
    <t>104P  :781199:00:------:--</t>
  </si>
  <si>
    <t>21:0420:000199</t>
  </si>
  <si>
    <t>21:0140:000169</t>
  </si>
  <si>
    <t>21:0140:000169:0001:0001:00</t>
  </si>
  <si>
    <t>104P  :781200:00:------:--</t>
  </si>
  <si>
    <t>21:0420:000200</t>
  </si>
  <si>
    <t>21:0140:000170</t>
  </si>
  <si>
    <t>21:0140:000170:0001:0001:00</t>
  </si>
  <si>
    <t>104P  :781201:80:781218:00</t>
  </si>
  <si>
    <t>21:0420:000201</t>
  </si>
  <si>
    <t>21:0140:000185</t>
  </si>
  <si>
    <t>21:0140:000185:0001:0001:02</t>
  </si>
  <si>
    <t>104P  :781202:00:------:--</t>
  </si>
  <si>
    <t>21:0420:000202</t>
  </si>
  <si>
    <t>21:0140:000171</t>
  </si>
  <si>
    <t>21:0140:000171:0001:0001:00</t>
  </si>
  <si>
    <t>104P  :781203:00:------:--</t>
  </si>
  <si>
    <t>21:0420:000203</t>
  </si>
  <si>
    <t>21:0140:000172</t>
  </si>
  <si>
    <t>21:0140:000172:0001:0001:00</t>
  </si>
  <si>
    <t>104P  :781204:00:------:--</t>
  </si>
  <si>
    <t>21:0420:000204</t>
  </si>
  <si>
    <t>21:0140:000173</t>
  </si>
  <si>
    <t>21:0140:000173:0001:0001:00</t>
  </si>
  <si>
    <t>104P  :781205:00:------:--</t>
  </si>
  <si>
    <t>21:0420:000205</t>
  </si>
  <si>
    <t>21:0140:000174</t>
  </si>
  <si>
    <t>21:0140:000174:0001:0001:00</t>
  </si>
  <si>
    <t>5750</t>
  </si>
  <si>
    <t>104P  :781206:00:------:--</t>
  </si>
  <si>
    <t>21:0420:000206</t>
  </si>
  <si>
    <t>21:0140:000175</t>
  </si>
  <si>
    <t>21:0140:000175:0001:0001:00</t>
  </si>
  <si>
    <t>2800</t>
  </si>
  <si>
    <t>104P  :781207:9J:------:--</t>
  </si>
  <si>
    <t>21:0420:000207</t>
  </si>
  <si>
    <t>104P  :781208:00:------:--</t>
  </si>
  <si>
    <t>21:0420:000208</t>
  </si>
  <si>
    <t>21:0140:000176</t>
  </si>
  <si>
    <t>21:0140:000176:0001:0001:00</t>
  </si>
  <si>
    <t>104P  :781209:00:------:--</t>
  </si>
  <si>
    <t>21:0420:000209</t>
  </si>
  <si>
    <t>21:0140:000177</t>
  </si>
  <si>
    <t>21:0140:000177:0001:0001:00</t>
  </si>
  <si>
    <t>104P  :781210:00:------:--</t>
  </si>
  <si>
    <t>21:0420:000210</t>
  </si>
  <si>
    <t>21:0140:000178</t>
  </si>
  <si>
    <t>21:0140:000178:0001:0001:00</t>
  </si>
  <si>
    <t>104P  :781211:00:------:--</t>
  </si>
  <si>
    <t>21:0420:000211</t>
  </si>
  <si>
    <t>21:0140:000179</t>
  </si>
  <si>
    <t>21:0140:000179:0001:0001:00</t>
  </si>
  <si>
    <t>104P  :781212:00:------:--</t>
  </si>
  <si>
    <t>21:0420:000212</t>
  </si>
  <si>
    <t>21:0140:000180</t>
  </si>
  <si>
    <t>21:0140:000180:0001:0001:00</t>
  </si>
  <si>
    <t>104P  :781213:00:------:--</t>
  </si>
  <si>
    <t>21:0420:000213</t>
  </si>
  <si>
    <t>21:0140:000181</t>
  </si>
  <si>
    <t>21:0140:000181:0001:0001:00</t>
  </si>
  <si>
    <t>104P  :781214:10:------:--</t>
  </si>
  <si>
    <t>21:0420:000214</t>
  </si>
  <si>
    <t>21:0140:000182</t>
  </si>
  <si>
    <t>21:0140:000182:0001:0001:00</t>
  </si>
  <si>
    <t>104P  :781215:20:781214:10</t>
  </si>
  <si>
    <t>21:0420:000215</t>
  </si>
  <si>
    <t>21:0140:000182:0002:0001:00</t>
  </si>
  <si>
    <t>104P  :781216:00:------:--</t>
  </si>
  <si>
    <t>21:0420:000216</t>
  </si>
  <si>
    <t>21:0140:000183</t>
  </si>
  <si>
    <t>21:0140:000183:0001:0001:00</t>
  </si>
  <si>
    <t>104P  :781217:00:------:--</t>
  </si>
  <si>
    <t>21:0420:000217</t>
  </si>
  <si>
    <t>21:0140:000184</t>
  </si>
  <si>
    <t>21:0140:000184:0001:0001:00</t>
  </si>
  <si>
    <t>104P  :781218:00:------:--</t>
  </si>
  <si>
    <t>21:0420:000218</t>
  </si>
  <si>
    <t>21:0140:000185:0001:0001:01</t>
  </si>
  <si>
    <t>104P  :781219:00:------:--</t>
  </si>
  <si>
    <t>21:0420:000219</t>
  </si>
  <si>
    <t>21:0140:000186</t>
  </si>
  <si>
    <t>21:0140:000186:0001:0001:00</t>
  </si>
  <si>
    <t>104P  :781220:00:------:--</t>
  </si>
  <si>
    <t>21:0420:000220</t>
  </si>
  <si>
    <t>21:0140:000187</t>
  </si>
  <si>
    <t>21:0140:000187:0001:0001:00</t>
  </si>
  <si>
    <t>104P  :781221:80:781227:00</t>
  </si>
  <si>
    <t>21:0420:000221</t>
  </si>
  <si>
    <t>21:0140:000193</t>
  </si>
  <si>
    <t>21:0140:000193:0001:0001:02</t>
  </si>
  <si>
    <t>104P  :781222:00:------:--</t>
  </si>
  <si>
    <t>21:0420:000222</t>
  </si>
  <si>
    <t>21:0140:000188</t>
  </si>
  <si>
    <t>21:0140:000188:0001:0001:00</t>
  </si>
  <si>
    <t>104P  :781223:00:------:--</t>
  </si>
  <si>
    <t>21:0420:000223</t>
  </si>
  <si>
    <t>21:0140:000189</t>
  </si>
  <si>
    <t>21:0140:000189:0001:0001:00</t>
  </si>
  <si>
    <t>104P  :781224:00:------:--</t>
  </si>
  <si>
    <t>21:0420:000224</t>
  </si>
  <si>
    <t>21:0140:000190</t>
  </si>
  <si>
    <t>21:0140:000190:0001:0001:00</t>
  </si>
  <si>
    <t>104P  :781225:00:------:--</t>
  </si>
  <si>
    <t>21:0420:000225</t>
  </si>
  <si>
    <t>21:0140:000191</t>
  </si>
  <si>
    <t>21:0140:000191:0001:0001:00</t>
  </si>
  <si>
    <t>104P  :781226:00:------:--</t>
  </si>
  <si>
    <t>21:0420:000226</t>
  </si>
  <si>
    <t>21:0140:000192</t>
  </si>
  <si>
    <t>21:0140:000192:0001:0001:00</t>
  </si>
  <si>
    <t>104P  :781227:00:------:--</t>
  </si>
  <si>
    <t>21:0420:000227</t>
  </si>
  <si>
    <t>21:0140:000193:0001:0001:01</t>
  </si>
  <si>
    <t>104P  :781228:00:------:--</t>
  </si>
  <si>
    <t>21:0420:000228</t>
  </si>
  <si>
    <t>21:0140:000194</t>
  </si>
  <si>
    <t>21:0140:000194:0001:0001:00</t>
  </si>
  <si>
    <t>104P  :781229:10:------:--</t>
  </si>
  <si>
    <t>21:0420:000229</t>
  </si>
  <si>
    <t>21:0140:000195</t>
  </si>
  <si>
    <t>21:0140:000195:0001:0001:00</t>
  </si>
  <si>
    <t>104P  :781230:9J:------:--</t>
  </si>
  <si>
    <t>21:0420:000230</t>
  </si>
  <si>
    <t>104P  :781231:20:781229:10</t>
  </si>
  <si>
    <t>21:0420:000231</t>
  </si>
  <si>
    <t>21:0140:000195:0002:0001:00</t>
  </si>
  <si>
    <t>104P  :781232:00:------:--</t>
  </si>
  <si>
    <t>21:0420:000232</t>
  </si>
  <si>
    <t>21:0140:000196</t>
  </si>
  <si>
    <t>21:0140:000196:0001:0001:00</t>
  </si>
  <si>
    <t>104P  :781233:00:------:--</t>
  </si>
  <si>
    <t>21:0420:000233</t>
  </si>
  <si>
    <t>21:0140:000197</t>
  </si>
  <si>
    <t>21:0140:000197:0001:0001:00</t>
  </si>
  <si>
    <t>104P  :781234:00:------:--</t>
  </si>
  <si>
    <t>21:0420:000234</t>
  </si>
  <si>
    <t>21:0140:000198</t>
  </si>
  <si>
    <t>21:0140:000198:0001:0001:00</t>
  </si>
  <si>
    <t>104P  :781235:00:------:--</t>
  </si>
  <si>
    <t>21:0420:000235</t>
  </si>
  <si>
    <t>21:0140:000199</t>
  </si>
  <si>
    <t>21:0140:000199:0001:0001:00</t>
  </si>
  <si>
    <t>104P  :781236:00:------:--</t>
  </si>
  <si>
    <t>21:0420:000236</t>
  </si>
  <si>
    <t>21:0140:000200</t>
  </si>
  <si>
    <t>21:0140:000200:0001:0001:00</t>
  </si>
  <si>
    <t>104P  :781237:00:------:--</t>
  </si>
  <si>
    <t>21:0420:000237</t>
  </si>
  <si>
    <t>21:0140:000201</t>
  </si>
  <si>
    <t>21:0140:000201:0001:0001:00</t>
  </si>
  <si>
    <t>104P  :781238:00:------:--</t>
  </si>
  <si>
    <t>21:0420:000238</t>
  </si>
  <si>
    <t>21:0140:000202</t>
  </si>
  <si>
    <t>21:0140:000202:0001:0001:00</t>
  </si>
  <si>
    <t>104P  :781239:00:------:--</t>
  </si>
  <si>
    <t>21:0420:000239</t>
  </si>
  <si>
    <t>21:0140:000203</t>
  </si>
  <si>
    <t>21:0140:000203:0001:0001:00</t>
  </si>
  <si>
    <t>104P  :781240:00:------:--</t>
  </si>
  <si>
    <t>21:0420:000240</t>
  </si>
  <si>
    <t>21:0140:000204</t>
  </si>
  <si>
    <t>21:0140:000204:0001:0001:00</t>
  </si>
  <si>
    <t>104P  :781241:80:781247:10</t>
  </si>
  <si>
    <t>21:0420:000241</t>
  </si>
  <si>
    <t>21:0140:000210</t>
  </si>
  <si>
    <t>21:0140:000210:0001:0001:02</t>
  </si>
  <si>
    <t>104P  :781242:00:------:--</t>
  </si>
  <si>
    <t>21:0420:000242</t>
  </si>
  <si>
    <t>21:0140:000205</t>
  </si>
  <si>
    <t>21:0140:000205:0001:0001:00</t>
  </si>
  <si>
    <t>104P  :781243:00:------:--</t>
  </si>
  <si>
    <t>21:0420:000243</t>
  </si>
  <si>
    <t>21:0140:000206</t>
  </si>
  <si>
    <t>21:0140:000206:0001:0001:00</t>
  </si>
  <si>
    <t>104P  :781244:00:------:--</t>
  </si>
  <si>
    <t>21:0420:000244</t>
  </si>
  <si>
    <t>21:0140:000207</t>
  </si>
  <si>
    <t>21:0140:000207:0001:0001:00</t>
  </si>
  <si>
    <t>104P  :781245:00:------:--</t>
  </si>
  <si>
    <t>21:0420:000245</t>
  </si>
  <si>
    <t>21:0140:000208</t>
  </si>
  <si>
    <t>21:0140:000208:0001:0001:00</t>
  </si>
  <si>
    <t>104P  :781246:00:------:--</t>
  </si>
  <si>
    <t>21:0420:000246</t>
  </si>
  <si>
    <t>21:0140:000209</t>
  </si>
  <si>
    <t>21:0140:000209:0001:0001:00</t>
  </si>
  <si>
    <t>104P  :781247:10:------:--</t>
  </si>
  <si>
    <t>21:0420:000247</t>
  </si>
  <si>
    <t>21:0140:000210:0001:0001:01</t>
  </si>
  <si>
    <t>104P  :781248:20:781247:10</t>
  </si>
  <si>
    <t>21:0420:000248</t>
  </si>
  <si>
    <t>21:0140:000210:0002:0001:00</t>
  </si>
  <si>
    <t>104P  :781249:00:------:--</t>
  </si>
  <si>
    <t>21:0420:000249</t>
  </si>
  <si>
    <t>21:0140:000211</t>
  </si>
  <si>
    <t>21:0140:000211:0001:0001:00</t>
  </si>
  <si>
    <t>104P  :781250:00:------:--</t>
  </si>
  <si>
    <t>21:0420:000250</t>
  </si>
  <si>
    <t>21:0140:000212</t>
  </si>
  <si>
    <t>21:0140:000212:0001:0001:00</t>
  </si>
  <si>
    <t>104P  :781251:00:------:--</t>
  </si>
  <si>
    <t>21:0420:000251</t>
  </si>
  <si>
    <t>21:0140:000213</t>
  </si>
  <si>
    <t>21:0140:000213:0001:0001:00</t>
  </si>
  <si>
    <t>104P  :781252:00:------:--</t>
  </si>
  <si>
    <t>21:0420:000252</t>
  </si>
  <si>
    <t>21:0140:000214</t>
  </si>
  <si>
    <t>21:0140:000214:0001:0001:00</t>
  </si>
  <si>
    <t>104P  :781253:00:------:--</t>
  </si>
  <si>
    <t>21:0420:000253</t>
  </si>
  <si>
    <t>21:0140:000215</t>
  </si>
  <si>
    <t>21:0140:000215:0001:0001:00</t>
  </si>
  <si>
    <t>104P  :781254:00:------:--</t>
  </si>
  <si>
    <t>21:0420:000254</t>
  </si>
  <si>
    <t>21:0140:000216</t>
  </si>
  <si>
    <t>21:0140:000216:0001:0001:00</t>
  </si>
  <si>
    <t>104P  :781255:00:------:--</t>
  </si>
  <si>
    <t>21:0420:000255</t>
  </si>
  <si>
    <t>21:0140:000217</t>
  </si>
  <si>
    <t>21:0140:000217:0001:0001:00</t>
  </si>
  <si>
    <t>3000</t>
  </si>
  <si>
    <t>104P  :781256:00:------:--</t>
  </si>
  <si>
    <t>21:0420:000256</t>
  </si>
  <si>
    <t>21:0140:000218</t>
  </si>
  <si>
    <t>21:0140:000218:0001:0001:00</t>
  </si>
  <si>
    <t>104P  :781257:00:------:--</t>
  </si>
  <si>
    <t>21:0420:000257</t>
  </si>
  <si>
    <t>21:0140:000219</t>
  </si>
  <si>
    <t>21:0140:000219:0001:0001:00</t>
  </si>
  <si>
    <t>104P  :781258:00:------:--</t>
  </si>
  <si>
    <t>21:0420:000258</t>
  </si>
  <si>
    <t>21:0140:000220</t>
  </si>
  <si>
    <t>21:0140:000220:0001:0001:00</t>
  </si>
  <si>
    <t>104P  :781259:9E:------:--</t>
  </si>
  <si>
    <t>21:0420:000259</t>
  </si>
  <si>
    <t>104P  :781260:00:------:--</t>
  </si>
  <si>
    <t>21:0420:000260</t>
  </si>
  <si>
    <t>21:0140:000221</t>
  </si>
  <si>
    <t>21:0140:000221:0001:0001:00</t>
  </si>
  <si>
    <t>104P  :781261:80:781263:00</t>
  </si>
  <si>
    <t>21:0420:000261</t>
  </si>
  <si>
    <t>21:0140:000223</t>
  </si>
  <si>
    <t>21:0140:000223:0001:0001:02</t>
  </si>
  <si>
    <t>104P  :781262:00:------:--</t>
  </si>
  <si>
    <t>21:0420:000262</t>
  </si>
  <si>
    <t>21:0140:000222</t>
  </si>
  <si>
    <t>21:0140:000222:0001:0001:00</t>
  </si>
  <si>
    <t>104P  :781263:00:------:--</t>
  </si>
  <si>
    <t>21:0420:000263</t>
  </si>
  <si>
    <t>21:0140:000223:0001:0001:01</t>
  </si>
  <si>
    <t>104P  :781264:00:------:--</t>
  </si>
  <si>
    <t>21:0420:000264</t>
  </si>
  <si>
    <t>21:0140:000224</t>
  </si>
  <si>
    <t>21:0140:000224:0001:0001:00</t>
  </si>
  <si>
    <t>104P  :781265:10:------:--</t>
  </si>
  <si>
    <t>21:0420:000265</t>
  </si>
  <si>
    <t>21:0140:000225</t>
  </si>
  <si>
    <t>21:0140:000225:0001:0001:00</t>
  </si>
  <si>
    <t>104P  :781266:20:781265:10</t>
  </si>
  <si>
    <t>21:0420:000266</t>
  </si>
  <si>
    <t>21:0140:000225:0002:0001:00</t>
  </si>
  <si>
    <t>104P  :781267:00:------:--</t>
  </si>
  <si>
    <t>21:0420:000267</t>
  </si>
  <si>
    <t>21:0140:000226</t>
  </si>
  <si>
    <t>21:0140:000226:0001:0001:00</t>
  </si>
  <si>
    <t>104P  :781268:00:------:--</t>
  </si>
  <si>
    <t>21:0420:000268</t>
  </si>
  <si>
    <t>21:0140:000227</t>
  </si>
  <si>
    <t>21:0140:000227:0001:0001:00</t>
  </si>
  <si>
    <t>104P  :781269:00:------:--</t>
  </si>
  <si>
    <t>21:0420:000269</t>
  </si>
  <si>
    <t>21:0140:000228</t>
  </si>
  <si>
    <t>21:0140:000228:0001:0001:00</t>
  </si>
  <si>
    <t>104P  :781270:00:------:--</t>
  </si>
  <si>
    <t>21:0420:000270</t>
  </si>
  <si>
    <t>21:0140:000229</t>
  </si>
  <si>
    <t>21:0140:000229:0001:0001:00</t>
  </si>
  <si>
    <t>104P  :781271:00:------:--</t>
  </si>
  <si>
    <t>21:0420:000271</t>
  </si>
  <si>
    <t>21:0140:000230</t>
  </si>
  <si>
    <t>21:0140:000230:0001:0001:00</t>
  </si>
  <si>
    <t>104P  :781272:00:------:--</t>
  </si>
  <si>
    <t>21:0420:000272</t>
  </si>
  <si>
    <t>21:0140:000231</t>
  </si>
  <si>
    <t>21:0140:000231:0001:0001:00</t>
  </si>
  <si>
    <t>104P  :781273:00:------:--</t>
  </si>
  <si>
    <t>21:0420:000273</t>
  </si>
  <si>
    <t>21:0140:000232</t>
  </si>
  <si>
    <t>21:0140:000232:0001:0001:00</t>
  </si>
  <si>
    <t>104P  :781274:00:------:--</t>
  </si>
  <si>
    <t>21:0420:000274</t>
  </si>
  <si>
    <t>21:0140:000233</t>
  </si>
  <si>
    <t>21:0140:000233:0001:0001:00</t>
  </si>
  <si>
    <t>104P  :781275:00:------:--</t>
  </si>
  <si>
    <t>21:0420:000275</t>
  </si>
  <si>
    <t>21:0140:000234</t>
  </si>
  <si>
    <t>21:0140:000234:0001:0001:00</t>
  </si>
  <si>
    <t>104P  :781276:9L:------:--</t>
  </si>
  <si>
    <t>21:0420:000276</t>
  </si>
  <si>
    <t>104P  :781277:00:------:--</t>
  </si>
  <si>
    <t>21:0420:000277</t>
  </si>
  <si>
    <t>21:0140:000235</t>
  </si>
  <si>
    <t>21:0140:000235:0001:0001:00</t>
  </si>
  <si>
    <t>104P  :781278:00:------:--</t>
  </si>
  <si>
    <t>21:0420:000278</t>
  </si>
  <si>
    <t>21:0140:000236</t>
  </si>
  <si>
    <t>21:0140:000236:0001:0001:00</t>
  </si>
  <si>
    <t>104P  :781279:00:------:--</t>
  </si>
  <si>
    <t>21:0420:000279</t>
  </si>
  <si>
    <t>21:0140:000237</t>
  </si>
  <si>
    <t>21:0140:000237:0001:0001:00</t>
  </si>
  <si>
    <t>104P  :781280:00:------:--</t>
  </si>
  <si>
    <t>21:0420:000280</t>
  </si>
  <si>
    <t>21:0140:000238</t>
  </si>
  <si>
    <t>21:0140:000238:0001:0001:00</t>
  </si>
  <si>
    <t>104P  :781281:80:781284:00</t>
  </si>
  <si>
    <t>21:0420:000281</t>
  </si>
  <si>
    <t>21:0140:000241</t>
  </si>
  <si>
    <t>21:0140:000241:0001:0001:02</t>
  </si>
  <si>
    <t>104P  :781282:00:------:--</t>
  </si>
  <si>
    <t>21:0420:000282</t>
  </si>
  <si>
    <t>21:0140:000239</t>
  </si>
  <si>
    <t>21:0140:000239:0001:0001:00</t>
  </si>
  <si>
    <t>104P  :781283:00:------:--</t>
  </si>
  <si>
    <t>21:0420:000283</t>
  </si>
  <si>
    <t>21:0140:000240</t>
  </si>
  <si>
    <t>21:0140:000240:0001:0001:00</t>
  </si>
  <si>
    <t>104P  :781284:00:------:--</t>
  </si>
  <si>
    <t>21:0420:000284</t>
  </si>
  <si>
    <t>21:0140:000241:0001:0001:01</t>
  </si>
  <si>
    <t>104P  :781285:00:------:--</t>
  </si>
  <si>
    <t>21:0420:000285</t>
  </si>
  <si>
    <t>21:0140:000242</t>
  </si>
  <si>
    <t>21:0140:000242:0001:0001:00</t>
  </si>
  <si>
    <t>104P  :781286:00:------:--</t>
  </si>
  <si>
    <t>21:0420:000286</t>
  </si>
  <si>
    <t>21:0140:000243</t>
  </si>
  <si>
    <t>21:0140:000243:0001:0001:00</t>
  </si>
  <si>
    <t>104P  :781287:9J:------:--</t>
  </si>
  <si>
    <t>21:0420:000287</t>
  </si>
  <si>
    <t>104P  :781288:00:------:--</t>
  </si>
  <si>
    <t>21:0420:000288</t>
  </si>
  <si>
    <t>21:0140:000244</t>
  </si>
  <si>
    <t>21:0140:000244:0001:0001:00</t>
  </si>
  <si>
    <t>104P  :781289:00:------:--</t>
  </si>
  <si>
    <t>21:0420:000289</t>
  </si>
  <si>
    <t>21:0140:000245</t>
  </si>
  <si>
    <t>21:0140:000245:0001:0001:00</t>
  </si>
  <si>
    <t>104P  :781290:00:------:--</t>
  </si>
  <si>
    <t>21:0420:000290</t>
  </si>
  <si>
    <t>21:0140:000246</t>
  </si>
  <si>
    <t>21:0140:000246:0001:0001:00</t>
  </si>
  <si>
    <t>104P  :781291:00:------:--</t>
  </si>
  <si>
    <t>21:0420:000291</t>
  </si>
  <si>
    <t>21:0140:000247</t>
  </si>
  <si>
    <t>21:0140:000247:0001:0001:00</t>
  </si>
  <si>
    <t>104P  :781292:00:------:--</t>
  </si>
  <si>
    <t>21:0420:000292</t>
  </si>
  <si>
    <t>21:0140:000248</t>
  </si>
  <si>
    <t>21:0140:000248:0001:0001:00</t>
  </si>
  <si>
    <t>104P  :781293:00:------:--</t>
  </si>
  <si>
    <t>21:0420:000293</t>
  </si>
  <si>
    <t>21:0140:000249</t>
  </si>
  <si>
    <t>21:0140:000249:0001:0001:00</t>
  </si>
  <si>
    <t>104P  :781294:00:------:--</t>
  </si>
  <si>
    <t>21:0420:000294</t>
  </si>
  <si>
    <t>21:0140:000250</t>
  </si>
  <si>
    <t>21:0140:000250:0001:0001:00</t>
  </si>
  <si>
    <t>104P  :781295:00:------:--</t>
  </si>
  <si>
    <t>21:0420:000295</t>
  </si>
  <si>
    <t>21:0140:000251</t>
  </si>
  <si>
    <t>21:0140:000251:0001:0001:00</t>
  </si>
  <si>
    <t>104P  :781296:00:------:--</t>
  </si>
  <si>
    <t>21:0420:000296</t>
  </si>
  <si>
    <t>21:0140:000252</t>
  </si>
  <si>
    <t>21:0140:000252:0001:0001:00</t>
  </si>
  <si>
    <t>0.45</t>
  </si>
  <si>
    <t>104P  :781297:00:------:--</t>
  </si>
  <si>
    <t>21:0420:000297</t>
  </si>
  <si>
    <t>21:0140:000253</t>
  </si>
  <si>
    <t>21:0140:000253:0001:0001:00</t>
  </si>
  <si>
    <t>104P  :781298:10:------:--</t>
  </si>
  <si>
    <t>21:0420:000298</t>
  </si>
  <si>
    <t>21:0140:000254</t>
  </si>
  <si>
    <t>21:0140:000254:0001:0001:00</t>
  </si>
  <si>
    <t>104P  :781299:20:781298:10</t>
  </si>
  <si>
    <t>21:0420:000299</t>
  </si>
  <si>
    <t>21:0140:000254:0002:0001:00</t>
  </si>
  <si>
    <t>104P  :781300:00:------:--</t>
  </si>
  <si>
    <t>21:0420:000300</t>
  </si>
  <si>
    <t>21:0140:000255</t>
  </si>
  <si>
    <t>21:0140:000255:0001:0001:00</t>
  </si>
  <si>
    <t>104P  :781301:80:781308:00</t>
  </si>
  <si>
    <t>21:0420:000301</t>
  </si>
  <si>
    <t>21:0140:000261</t>
  </si>
  <si>
    <t>21:0140:000261:0001:0001:02</t>
  </si>
  <si>
    <t>104P  :781302:00:------:--</t>
  </si>
  <si>
    <t>21:0420:000302</t>
  </si>
  <si>
    <t>21:0140:000256</t>
  </si>
  <si>
    <t>21:0140:000256:0001:0001:00</t>
  </si>
  <si>
    <t>104P  :781303:00:------:--</t>
  </si>
  <si>
    <t>21:0420:000303</t>
  </si>
  <si>
    <t>21:0140:000257</t>
  </si>
  <si>
    <t>21:0140:000257:0001:0001:00</t>
  </si>
  <si>
    <t>104P  :781304:00:------:--</t>
  </si>
  <si>
    <t>21:0420:000304</t>
  </si>
  <si>
    <t>21:0140:000258</t>
  </si>
  <si>
    <t>21:0140:000258:0001:0001:00</t>
  </si>
  <si>
    <t>104P  :781305:9L:------:--</t>
  </si>
  <si>
    <t>21:0420:000305</t>
  </si>
  <si>
    <t>104P  :781306:00:------:--</t>
  </si>
  <si>
    <t>21:0420:000306</t>
  </si>
  <si>
    <t>21:0140:000259</t>
  </si>
  <si>
    <t>21:0140:000259:0001:0001:00</t>
  </si>
  <si>
    <t>104P  :781307:00:------:--</t>
  </si>
  <si>
    <t>21:0420:000307</t>
  </si>
  <si>
    <t>21:0140:000260</t>
  </si>
  <si>
    <t>21:0140:000260:0001:0001:00</t>
  </si>
  <si>
    <t>104P  :781308:00:------:--</t>
  </si>
  <si>
    <t>21:0420:000308</t>
  </si>
  <si>
    <t>21:0140:000261:0001:0001:01</t>
  </si>
  <si>
    <t>104P  :781309:00:------:--</t>
  </si>
  <si>
    <t>21:0420:000309</t>
  </si>
  <si>
    <t>21:0140:000262</t>
  </si>
  <si>
    <t>21:0140:000262:0001:0001:00</t>
  </si>
  <si>
    <t>104P  :781310:00:------:--</t>
  </si>
  <si>
    <t>21:0420:000310</t>
  </si>
  <si>
    <t>21:0140:000263</t>
  </si>
  <si>
    <t>21:0140:000263:0001:0001:00</t>
  </si>
  <si>
    <t>104P  :781311:00:------:--</t>
  </si>
  <si>
    <t>21:0420:000311</t>
  </si>
  <si>
    <t>21:0140:000264</t>
  </si>
  <si>
    <t>21:0140:000264:0001:0001:00</t>
  </si>
  <si>
    <t>104P  :781312:10:------:--</t>
  </si>
  <si>
    <t>21:0420:000312</t>
  </si>
  <si>
    <t>21:0140:000265</t>
  </si>
  <si>
    <t>21:0140:000265:0001:0001:00</t>
  </si>
  <si>
    <t>104P  :781313:20:781312:10</t>
  </si>
  <si>
    <t>21:0420:000313</t>
  </si>
  <si>
    <t>21:0140:000265:0002:0001:00</t>
  </si>
  <si>
    <t>104P  :781314:00:------:--</t>
  </si>
  <si>
    <t>21:0420:000314</t>
  </si>
  <si>
    <t>21:0140:000266</t>
  </si>
  <si>
    <t>21:0140:000266:0001:0001:00</t>
  </si>
  <si>
    <t>104P  :781315:00:------:--</t>
  </si>
  <si>
    <t>21:0420:000315</t>
  </si>
  <si>
    <t>21:0140:000267</t>
  </si>
  <si>
    <t>21:0140:000267:0001:0001:00</t>
  </si>
  <si>
    <t>104P  :781316:00:------:--</t>
  </si>
  <si>
    <t>21:0420:000316</t>
  </si>
  <si>
    <t>21:0140:000268</t>
  </si>
  <si>
    <t>21:0140:000268:0001:0001:00</t>
  </si>
  <si>
    <t>104P  :781317:00:------:--</t>
  </si>
  <si>
    <t>21:0420:000317</t>
  </si>
  <si>
    <t>21:0140:000269</t>
  </si>
  <si>
    <t>21:0140:000269:0001:0001:00</t>
  </si>
  <si>
    <t>104P  :781318:00:------:--</t>
  </si>
  <si>
    <t>21:0420:000318</t>
  </si>
  <si>
    <t>21:0140:000270</t>
  </si>
  <si>
    <t>21:0140:000270:0001:0001:00</t>
  </si>
  <si>
    <t>104P  :781319:00:------:--</t>
  </si>
  <si>
    <t>21:0420:000319</t>
  </si>
  <si>
    <t>21:0140:000271</t>
  </si>
  <si>
    <t>21:0140:000271:0001:0001:00</t>
  </si>
  <si>
    <t>104P  :781320:00:------:--</t>
  </si>
  <si>
    <t>21:0420:000320</t>
  </si>
  <si>
    <t>21:0140:000272</t>
  </si>
  <si>
    <t>21:0140:000272:0001:0001:00</t>
  </si>
  <si>
    <t>104P  :781321:80:781330:00</t>
  </si>
  <si>
    <t>21:0420:000321</t>
  </si>
  <si>
    <t>21:0140:000280</t>
  </si>
  <si>
    <t>21:0140:000280:0001:0001:02</t>
  </si>
  <si>
    <t>104P  :781322:00:------:--</t>
  </si>
  <si>
    <t>21:0420:000322</t>
  </si>
  <si>
    <t>21:0140:000273</t>
  </si>
  <si>
    <t>21:0140:000273:0001:0001:00</t>
  </si>
  <si>
    <t>104P  :781323:00:------:--</t>
  </si>
  <si>
    <t>21:0420:000323</t>
  </si>
  <si>
    <t>21:0140:000274</t>
  </si>
  <si>
    <t>21:0140:000274:0001:0001:00</t>
  </si>
  <si>
    <t>104P  :781324:00:------:--</t>
  </si>
  <si>
    <t>21:0420:000324</t>
  </si>
  <si>
    <t>21:0140:000275</t>
  </si>
  <si>
    <t>21:0140:000275:0001:0001:00</t>
  </si>
  <si>
    <t>127</t>
  </si>
  <si>
    <t>104P  :781325:9E:------:--</t>
  </si>
  <si>
    <t>21:0420:000325</t>
  </si>
  <si>
    <t>104P  :781326:00:------:--</t>
  </si>
  <si>
    <t>21:0420:000326</t>
  </si>
  <si>
    <t>21:0140:000276</t>
  </si>
  <si>
    <t>21:0140:000276:0001:0001:00</t>
  </si>
  <si>
    <t>104P  :781327:00:------:--</t>
  </si>
  <si>
    <t>21:0420:000327</t>
  </si>
  <si>
    <t>21:0140:000277</t>
  </si>
  <si>
    <t>21:0140:000277:0001:0001:00</t>
  </si>
  <si>
    <t>104P  :781328:00:------:--</t>
  </si>
  <si>
    <t>21:0420:000328</t>
  </si>
  <si>
    <t>21:0140:000278</t>
  </si>
  <si>
    <t>21:0140:000278:0001:0001:00</t>
  </si>
  <si>
    <t>104P  :781329:00:------:--</t>
  </si>
  <si>
    <t>21:0420:000329</t>
  </si>
  <si>
    <t>21:0140:000279</t>
  </si>
  <si>
    <t>21:0140:000279:0001:0001:00</t>
  </si>
  <si>
    <t>104P  :781330:00:------:--</t>
  </si>
  <si>
    <t>21:0420:000330</t>
  </si>
  <si>
    <t>21:0140:000280:0001:0001:01</t>
  </si>
  <si>
    <t>104P  :781331:00:------:--</t>
  </si>
  <si>
    <t>21:0420:000331</t>
  </si>
  <si>
    <t>21:0140:000281</t>
  </si>
  <si>
    <t>21:0140:000281:0001:0001:00</t>
  </si>
  <si>
    <t>104P  :781332:00:------:--</t>
  </si>
  <si>
    <t>21:0420:000332</t>
  </si>
  <si>
    <t>21:0140:000282</t>
  </si>
  <si>
    <t>21:0140:000282:0001:0001:00</t>
  </si>
  <si>
    <t>104P  :781333:00:------:--</t>
  </si>
  <si>
    <t>21:0420:000333</t>
  </si>
  <si>
    <t>21:0140:000283</t>
  </si>
  <si>
    <t>21:0140:000283:0001:0001:00</t>
  </si>
  <si>
    <t>104P  :781334:00:------:--</t>
  </si>
  <si>
    <t>21:0420:000334</t>
  </si>
  <si>
    <t>21:0140:000284</t>
  </si>
  <si>
    <t>21:0140:000284:0001:0001:00</t>
  </si>
  <si>
    <t>104P  :781335:00:------:--</t>
  </si>
  <si>
    <t>21:0420:000335</t>
  </si>
  <si>
    <t>21:0140:000285</t>
  </si>
  <si>
    <t>21:0140:000285:0001:0001:00</t>
  </si>
  <si>
    <t>104P  :781336:00:------:--</t>
  </si>
  <si>
    <t>21:0420:000336</t>
  </si>
  <si>
    <t>21:0140:000286</t>
  </si>
  <si>
    <t>21:0140:000286:0001:0001:00</t>
  </si>
  <si>
    <t>104P  :781337:00:------:--</t>
  </si>
  <si>
    <t>21:0420:000337</t>
  </si>
  <si>
    <t>21:0140:000287</t>
  </si>
  <si>
    <t>21:0140:000287:0001:0001:00</t>
  </si>
  <si>
    <t>104P  :781338:00:------:--</t>
  </si>
  <si>
    <t>21:0420:000338</t>
  </si>
  <si>
    <t>21:0140:000288</t>
  </si>
  <si>
    <t>21:0140:000288:0001:0001:00</t>
  </si>
  <si>
    <t>104P  :781339:10:------:--</t>
  </si>
  <si>
    <t>21:0420:000339</t>
  </si>
  <si>
    <t>21:0140:000289</t>
  </si>
  <si>
    <t>21:0140:000289:0001:0001:00</t>
  </si>
  <si>
    <t>3.85</t>
  </si>
  <si>
    <t>104P  :781340:20:781339:10</t>
  </si>
  <si>
    <t>21:0420:000340</t>
  </si>
  <si>
    <t>21:0140:000289:0002:0001:00</t>
  </si>
  <si>
    <t>104P  :781341:80:781350:00</t>
  </si>
  <si>
    <t>21:0420:000341</t>
  </si>
  <si>
    <t>21:0140:000297</t>
  </si>
  <si>
    <t>21:0140:000297:0001:0001:02</t>
  </si>
  <si>
    <t>104P  :781342:00:------:--</t>
  </si>
  <si>
    <t>21:0420:000342</t>
  </si>
  <si>
    <t>21:0140:000290</t>
  </si>
  <si>
    <t>21:0140:000290:0001:0001:00</t>
  </si>
  <si>
    <t>104P  :781343:00:------:--</t>
  </si>
  <si>
    <t>21:0420:000343</t>
  </si>
  <si>
    <t>21:0140:000291</t>
  </si>
  <si>
    <t>21:0140:000291:0001:0001:00</t>
  </si>
  <si>
    <t>104P  :781344:10:------:--</t>
  </si>
  <si>
    <t>21:0420:000344</t>
  </si>
  <si>
    <t>21:0140:000292</t>
  </si>
  <si>
    <t>21:0140:000292:0001:0001:00</t>
  </si>
  <si>
    <t>104P  :781345:20:781344:10</t>
  </si>
  <si>
    <t>21:0420:000345</t>
  </si>
  <si>
    <t>21:0140:000292:0002:0001:00</t>
  </si>
  <si>
    <t>104P  :781346:00:------:--</t>
  </si>
  <si>
    <t>21:0420:000346</t>
  </si>
  <si>
    <t>21:0140:000293</t>
  </si>
  <si>
    <t>21:0140:000293:0001:0001:00</t>
  </si>
  <si>
    <t>104P  :781347:00:------:--</t>
  </si>
  <si>
    <t>21:0420:000347</t>
  </si>
  <si>
    <t>21:0140:000294</t>
  </si>
  <si>
    <t>21:0140:000294:0001:0001:00</t>
  </si>
  <si>
    <t>104P  :781348:00:------:--</t>
  </si>
  <si>
    <t>21:0420:000348</t>
  </si>
  <si>
    <t>21:0140:000295</t>
  </si>
  <si>
    <t>21:0140:000295:0001:0001:00</t>
  </si>
  <si>
    <t>104P  :781349:00:------:--</t>
  </si>
  <si>
    <t>21:0420:000349</t>
  </si>
  <si>
    <t>21:0140:000296</t>
  </si>
  <si>
    <t>21:0140:000296:0001:0001:00</t>
  </si>
  <si>
    <t>104P  :781350:00:------:--</t>
  </si>
  <si>
    <t>21:0420:000350</t>
  </si>
  <si>
    <t>21:0140:000297:0001:0001:01</t>
  </si>
  <si>
    <t>104P  :781351:00:------:--</t>
  </si>
  <si>
    <t>21:0420:000351</t>
  </si>
  <si>
    <t>21:0140:000298</t>
  </si>
  <si>
    <t>21:0140:000298:0001:0001:00</t>
  </si>
  <si>
    <t>104P  :781352:9L:------:--</t>
  </si>
  <si>
    <t>21:0420:000352</t>
  </si>
  <si>
    <t>104P  :781353:00:------:--</t>
  </si>
  <si>
    <t>21:0420:000353</t>
  </si>
  <si>
    <t>21:0140:000299</t>
  </si>
  <si>
    <t>21:0140:000299:0001:0001:00</t>
  </si>
  <si>
    <t>104P  :781354:00:------:--</t>
  </si>
  <si>
    <t>21:0420:000354</t>
  </si>
  <si>
    <t>21:0140:000300</t>
  </si>
  <si>
    <t>21:0140:000300:0001:0001:00</t>
  </si>
  <si>
    <t>104P  :781355:00:------:--</t>
  </si>
  <si>
    <t>21:0420:000355</t>
  </si>
  <si>
    <t>21:0140:000301</t>
  </si>
  <si>
    <t>21:0140:000301:0001:0001:00</t>
  </si>
  <si>
    <t>104P  :781356:00:------:--</t>
  </si>
  <si>
    <t>21:0420:000356</t>
  </si>
  <si>
    <t>21:0140:000302</t>
  </si>
  <si>
    <t>21:0140:000302:0001:0001:00</t>
  </si>
  <si>
    <t>104P  :781357:00:------:--</t>
  </si>
  <si>
    <t>21:0420:000357</t>
  </si>
  <si>
    <t>21:0140:000303</t>
  </si>
  <si>
    <t>21:0140:000303:0001:0001:00</t>
  </si>
  <si>
    <t>104P  :781358:00:------:--</t>
  </si>
  <si>
    <t>21:0420:000358</t>
  </si>
  <si>
    <t>21:0140:000304</t>
  </si>
  <si>
    <t>21:0140:000304:0001:0001:00</t>
  </si>
  <si>
    <t>104P  :781359:00:------:--</t>
  </si>
  <si>
    <t>21:0420:000359</t>
  </si>
  <si>
    <t>21:0140:000305</t>
  </si>
  <si>
    <t>21:0140:000305:0001:0001:00</t>
  </si>
  <si>
    <t>104P  :781360:00:------:--</t>
  </si>
  <si>
    <t>21:0420:000360</t>
  </si>
  <si>
    <t>21:0140:000306</t>
  </si>
  <si>
    <t>21:0140:000306:0001:0001:00</t>
  </si>
  <si>
    <t>1180</t>
  </si>
  <si>
    <t>65</t>
  </si>
  <si>
    <t>104P  :781361:80:781366:00</t>
  </si>
  <si>
    <t>21:0420:000361</t>
  </si>
  <si>
    <t>21:0140:000311</t>
  </si>
  <si>
    <t>21:0140:000311:0001:0001:02</t>
  </si>
  <si>
    <t>104P  :781362:00:------:--</t>
  </si>
  <si>
    <t>21:0420:000362</t>
  </si>
  <si>
    <t>21:0140:000307</t>
  </si>
  <si>
    <t>21:0140:000307:0001:0001:00</t>
  </si>
  <si>
    <t>1520</t>
  </si>
  <si>
    <t>104P  :781363:00:------:--</t>
  </si>
  <si>
    <t>21:0420:000363</t>
  </si>
  <si>
    <t>21:0140:000308</t>
  </si>
  <si>
    <t>21:0140:000308:0001:0001:00</t>
  </si>
  <si>
    <t>104P  :781364:00:------:--</t>
  </si>
  <si>
    <t>21:0420:000364</t>
  </si>
  <si>
    <t>21:0140:000309</t>
  </si>
  <si>
    <t>21:0140:000309:0001:0001:00</t>
  </si>
  <si>
    <t>104P  :781365:00:------:--</t>
  </si>
  <si>
    <t>21:0420:000365</t>
  </si>
  <si>
    <t>21:0140:000310</t>
  </si>
  <si>
    <t>21:0140:000310:0001:0001:00</t>
  </si>
  <si>
    <t>104P  :781366:00:------:--</t>
  </si>
  <si>
    <t>21:0420:000366</t>
  </si>
  <si>
    <t>21:0140:000311:0001:0001:01</t>
  </si>
  <si>
    <t>104P  :781367:00:------:--</t>
  </si>
  <si>
    <t>21:0420:000367</t>
  </si>
  <si>
    <t>21:0140:000312</t>
  </si>
  <si>
    <t>21:0140:000312:0001:0001:00</t>
  </si>
  <si>
    <t>104P  :781368:00:------:--</t>
  </si>
  <si>
    <t>21:0420:000368</t>
  </si>
  <si>
    <t>21:0140:000313</t>
  </si>
  <si>
    <t>21:0140:000313:0001:0001:00</t>
  </si>
  <si>
    <t>104P  :781369:10:------:--</t>
  </si>
  <si>
    <t>21:0420:000369</t>
  </si>
  <si>
    <t>21:0140:000314</t>
  </si>
  <si>
    <t>21:0140:000314:0001:0001:00</t>
  </si>
  <si>
    <t>104P  :781370:20:781369:10</t>
  </si>
  <si>
    <t>21:0420:000370</t>
  </si>
  <si>
    <t>21:0140:000314:0002:0001:00</t>
  </si>
  <si>
    <t>104P  :781371:00:------:--</t>
  </si>
  <si>
    <t>21:0420:000371</t>
  </si>
  <si>
    <t>21:0140:000315</t>
  </si>
  <si>
    <t>21:0140:000315:0001:0001:00</t>
  </si>
  <si>
    <t>104P  :781372:9J:------:--</t>
  </si>
  <si>
    <t>21:0420:000372</t>
  </si>
  <si>
    <t>104P  :781373:00:------:--</t>
  </si>
  <si>
    <t>21:0420:000373</t>
  </si>
  <si>
    <t>21:0140:000316</t>
  </si>
  <si>
    <t>21:0140:000316:0001:0001:00</t>
  </si>
  <si>
    <t>104P  :781374:00:------:--</t>
  </si>
  <si>
    <t>21:0420:000374</t>
  </si>
  <si>
    <t>21:0140:000317</t>
  </si>
  <si>
    <t>21:0140:000317:0001:0001:00</t>
  </si>
  <si>
    <t>104P  :781375:00:------:--</t>
  </si>
  <si>
    <t>21:0420:000375</t>
  </si>
  <si>
    <t>21:0140:000318</t>
  </si>
  <si>
    <t>21:0140:000318:0001:0001:00</t>
  </si>
  <si>
    <t>104P  :781376:00:------:--</t>
  </si>
  <si>
    <t>21:0420:000376</t>
  </si>
  <si>
    <t>21:0140:000319</t>
  </si>
  <si>
    <t>21:0140:000319:0001:0001:00</t>
  </si>
  <si>
    <t>104P  :781377:00:------:--</t>
  </si>
  <si>
    <t>21:0420:000377</t>
  </si>
  <si>
    <t>21:0140:000320</t>
  </si>
  <si>
    <t>21:0140:000320:0001:0001:00</t>
  </si>
  <si>
    <t>104P  :781378:00:------:--</t>
  </si>
  <si>
    <t>21:0420:000378</t>
  </si>
  <si>
    <t>21:0140:000321</t>
  </si>
  <si>
    <t>21:0140:000321:0001:0001:00</t>
  </si>
  <si>
    <t>104P  :781379:00:------:--</t>
  </si>
  <si>
    <t>21:0420:000379</t>
  </si>
  <si>
    <t>21:0140:000322</t>
  </si>
  <si>
    <t>21:0140:000322:0001:0001:00</t>
  </si>
  <si>
    <t>104P  :781380:00:------:--</t>
  </si>
  <si>
    <t>21:0420:000380</t>
  </si>
  <si>
    <t>21:0140:000323</t>
  </si>
  <si>
    <t>21:0140:000323:0001:0001:00</t>
  </si>
  <si>
    <t>104P  :781381:80:781386:00</t>
  </si>
  <si>
    <t>21:0420:000381</t>
  </si>
  <si>
    <t>21:0140:000327</t>
  </si>
  <si>
    <t>21:0140:000327:0001:0001:02</t>
  </si>
  <si>
    <t>104P  :781382:00:------:--</t>
  </si>
  <si>
    <t>21:0420:000382</t>
  </si>
  <si>
    <t>21:0140:000324</t>
  </si>
  <si>
    <t>21:0140:000324:0001:0001:00</t>
  </si>
  <si>
    <t>104P  :781383:10:------:--</t>
  </si>
  <si>
    <t>21:0420:000383</t>
  </si>
  <si>
    <t>21:0140:000325</t>
  </si>
  <si>
    <t>21:0140:000325:0001:0001:00</t>
  </si>
  <si>
    <t>104P  :781384:20:781383:10</t>
  </si>
  <si>
    <t>21:0420:000384</t>
  </si>
  <si>
    <t>21:0140:000325:0002:0001:00</t>
  </si>
  <si>
    <t>104P  :781385:00:------:--</t>
  </si>
  <si>
    <t>21:0420:000385</t>
  </si>
  <si>
    <t>21:0140:000326</t>
  </si>
  <si>
    <t>21:0140:000326:0001:0001:00</t>
  </si>
  <si>
    <t>104P  :781386:00:------:--</t>
  </si>
  <si>
    <t>21:0420:000386</t>
  </si>
  <si>
    <t>21:0140:000327:0001:0001:01</t>
  </si>
  <si>
    <t>104P  :781387:00:------:--</t>
  </si>
  <si>
    <t>21:0420:000387</t>
  </si>
  <si>
    <t>21:0140:000328</t>
  </si>
  <si>
    <t>21:0140:000328:0001:0001:00</t>
  </si>
  <si>
    <t>104P  :781388:00:------:--</t>
  </si>
  <si>
    <t>21:0420:000388</t>
  </si>
  <si>
    <t>21:0140:000329</t>
  </si>
  <si>
    <t>21:0140:000329:0001:0001:00</t>
  </si>
  <si>
    <t>104P  :781389:00:------:--</t>
  </si>
  <si>
    <t>21:0420:000389</t>
  </si>
  <si>
    <t>21:0140:000330</t>
  </si>
  <si>
    <t>21:0140:000330:0001:0001:00</t>
  </si>
  <si>
    <t>104P  :781390:00:------:--</t>
  </si>
  <si>
    <t>21:0420:000390</t>
  </si>
  <si>
    <t>21:0140:000331</t>
  </si>
  <si>
    <t>21:0140:000331:0001:0001:00</t>
  </si>
  <si>
    <t>104P  :781391:9E:------:--</t>
  </si>
  <si>
    <t>21:0420:000391</t>
  </si>
  <si>
    <t>104P  :781392:00:------:--</t>
  </si>
  <si>
    <t>21:0420:000392</t>
  </si>
  <si>
    <t>21:0140:000332</t>
  </si>
  <si>
    <t>21:0140:000332:0001:0001:00</t>
  </si>
  <si>
    <t>104P  :781393:00:------:--</t>
  </si>
  <si>
    <t>21:0420:000393</t>
  </si>
  <si>
    <t>21:0140:000333</t>
  </si>
  <si>
    <t>21:0140:000333:0001:0001:00</t>
  </si>
  <si>
    <t>104P  :781394:00:------:--</t>
  </si>
  <si>
    <t>21:0420:000394</t>
  </si>
  <si>
    <t>21:0140:000334</t>
  </si>
  <si>
    <t>21:0140:000334:0001:0001:00</t>
  </si>
  <si>
    <t>104P  :781395:00:------:--</t>
  </si>
  <si>
    <t>21:0420:000395</t>
  </si>
  <si>
    <t>21:0140:000335</t>
  </si>
  <si>
    <t>21:0140:000335:0001:0001:00</t>
  </si>
  <si>
    <t>104P  :781396:00:------:--</t>
  </si>
  <si>
    <t>21:0420:000396</t>
  </si>
  <si>
    <t>21:0140:000336</t>
  </si>
  <si>
    <t>21:0140:000336:0001:0001:00</t>
  </si>
  <si>
    <t>104P  :781397:00:------:--</t>
  </si>
  <si>
    <t>21:0420:000397</t>
  </si>
  <si>
    <t>21:0140:000337</t>
  </si>
  <si>
    <t>21:0140:000337:0001:0001:00</t>
  </si>
  <si>
    <t>104P  :781398:00:------:--</t>
  </si>
  <si>
    <t>21:0420:000398</t>
  </si>
  <si>
    <t>21:0140:000338</t>
  </si>
  <si>
    <t>21:0140:000338:0001:0001:00</t>
  </si>
  <si>
    <t>104P  :781399:00:------:--</t>
  </si>
  <si>
    <t>21:0420:000399</t>
  </si>
  <si>
    <t>21:0140:000339</t>
  </si>
  <si>
    <t>21:0140:000339:0001:0001:00</t>
  </si>
  <si>
    <t>104P  :781400:00:------:--</t>
  </si>
  <si>
    <t>21:0420:000400</t>
  </si>
  <si>
    <t>21:0140:000340</t>
  </si>
  <si>
    <t>21:0140:000340:0001:0001:00</t>
  </si>
  <si>
    <t>104P  :781401:80:781404:10</t>
  </si>
  <si>
    <t>21:0420:000401</t>
  </si>
  <si>
    <t>21:0140:000343</t>
  </si>
  <si>
    <t>21:0140:000343:0001:0001:02</t>
  </si>
  <si>
    <t>104P  :781402:00:------:--</t>
  </si>
  <si>
    <t>21:0420:000402</t>
  </si>
  <si>
    <t>21:0140:000341</t>
  </si>
  <si>
    <t>21:0140:000341:0001:0001:00</t>
  </si>
  <si>
    <t>104P  :781403:00:------:--</t>
  </si>
  <si>
    <t>21:0420:000403</t>
  </si>
  <si>
    <t>21:0140:000342</t>
  </si>
  <si>
    <t>21:0140:000342:0001:0001:00</t>
  </si>
  <si>
    <t>104P  :781404:10:------:--</t>
  </si>
  <si>
    <t>21:0420:000404</t>
  </si>
  <si>
    <t>21:0140:000343:0001:0001:01</t>
  </si>
  <si>
    <t>104P  :781405:20:781404:10</t>
  </si>
  <si>
    <t>21:0420:000405</t>
  </si>
  <si>
    <t>21:0140:000343:0002:0001:00</t>
  </si>
  <si>
    <t>104P  :781406:00:------:--</t>
  </si>
  <si>
    <t>21:0420:000406</t>
  </si>
  <si>
    <t>21:0140:000344</t>
  </si>
  <si>
    <t>21:0140:000344:0001:0001:00</t>
  </si>
  <si>
    <t>104P  :781407:00:------:--</t>
  </si>
  <si>
    <t>21:0420:000407</t>
  </si>
  <si>
    <t>21:0140:000345</t>
  </si>
  <si>
    <t>21:0140:000345:0001:0001:00</t>
  </si>
  <si>
    <t>104P  :781408:00:------:--</t>
  </si>
  <si>
    <t>21:0420:000408</t>
  </si>
  <si>
    <t>21:0140:000346</t>
  </si>
  <si>
    <t>21:0140:000346:0001:0001:00</t>
  </si>
  <si>
    <t>104P  :781409:00:------:--</t>
  </si>
  <si>
    <t>21:0420:000409</t>
  </si>
  <si>
    <t>21:0140:000347</t>
  </si>
  <si>
    <t>21:0140:000347:0001:0001:00</t>
  </si>
  <si>
    <t>104P  :781410:00:------:--</t>
  </si>
  <si>
    <t>21:0420:000410</t>
  </si>
  <si>
    <t>21:0140:000348</t>
  </si>
  <si>
    <t>21:0140:000348:0001:0001:00</t>
  </si>
  <si>
    <t>104P  :781411:9L:------:--</t>
  </si>
  <si>
    <t>21:0420:000411</t>
  </si>
  <si>
    <t>104P  :781412:00:------:--</t>
  </si>
  <si>
    <t>21:0420:000412</t>
  </si>
  <si>
    <t>21:0140:000349</t>
  </si>
  <si>
    <t>21:0140:000349:0001:0001:00</t>
  </si>
  <si>
    <t>104P  :781413:00:------:--</t>
  </si>
  <si>
    <t>21:0420:000413</t>
  </si>
  <si>
    <t>21:0140:000350</t>
  </si>
  <si>
    <t>21:0140:000350:0001:0001:00</t>
  </si>
  <si>
    <t>104P  :781414:00:------:--</t>
  </si>
  <si>
    <t>21:0420:000414</t>
  </si>
  <si>
    <t>21:0140:000351</t>
  </si>
  <si>
    <t>21:0140:000351:0001:0001:00</t>
  </si>
  <si>
    <t>104P  :781415:00:------:--</t>
  </si>
  <si>
    <t>21:0420:000415</t>
  </si>
  <si>
    <t>21:0140:000352</t>
  </si>
  <si>
    <t>21:0140:000352:0001:0001:00</t>
  </si>
  <si>
    <t>85</t>
  </si>
  <si>
    <t>104P  :781416:00:------:--</t>
  </si>
  <si>
    <t>21:0420:000416</t>
  </si>
  <si>
    <t>21:0140:000353</t>
  </si>
  <si>
    <t>21:0140:000353:0001:0001:00</t>
  </si>
  <si>
    <t>104P  :781417:00:------:--</t>
  </si>
  <si>
    <t>21:0420:000417</t>
  </si>
  <si>
    <t>21:0140:000354</t>
  </si>
  <si>
    <t>21:0140:000354:0001:0001:00</t>
  </si>
  <si>
    <t>104P  :781418:00:------:--</t>
  </si>
  <si>
    <t>21:0420:000418</t>
  </si>
  <si>
    <t>21:0140:000355</t>
  </si>
  <si>
    <t>21:0140:000355:0001:0001:00</t>
  </si>
  <si>
    <t>104P  :781419:00:------:--</t>
  </si>
  <si>
    <t>21:0420:000419</t>
  </si>
  <si>
    <t>21:0140:000356</t>
  </si>
  <si>
    <t>21:0140:000356:0001:0001:00</t>
  </si>
  <si>
    <t>104P  :781420:00:------:--</t>
  </si>
  <si>
    <t>21:0420:000420</t>
  </si>
  <si>
    <t>21:0140:000357</t>
  </si>
  <si>
    <t>21:0140:000357:0001:0001:00</t>
  </si>
  <si>
    <t>missing</t>
  </si>
  <si>
    <t>104P  :781421:80:781432:20</t>
  </si>
  <si>
    <t>21:0420:000421</t>
  </si>
  <si>
    <t>21:0140:000366</t>
  </si>
  <si>
    <t>21:0140:000366:0002:0001:02</t>
  </si>
  <si>
    <t>104P  :781422:00:------:--</t>
  </si>
  <si>
    <t>21:0420:000422</t>
  </si>
  <si>
    <t>21:0140:000358</t>
  </si>
  <si>
    <t>21:0140:000358:0001:0001:00</t>
  </si>
  <si>
    <t>104P  :781423:00:------:--</t>
  </si>
  <si>
    <t>21:0420:000423</t>
  </si>
  <si>
    <t>21:0140:000359</t>
  </si>
  <si>
    <t>21:0140:000359:0001:0001:00</t>
  </si>
  <si>
    <t>104P  :781424:00:------:--</t>
  </si>
  <si>
    <t>21:0420:000424</t>
  </si>
  <si>
    <t>21:0140:000360</t>
  </si>
  <si>
    <t>21:0140:000360:0001:0001:00</t>
  </si>
  <si>
    <t>104P  :781425:00:------:--</t>
  </si>
  <si>
    <t>21:0420:000425</t>
  </si>
  <si>
    <t>21:0140:000361</t>
  </si>
  <si>
    <t>21:0140:000361:0001:0001:00</t>
  </si>
  <si>
    <t>104P  :781426:00:------:--</t>
  </si>
  <si>
    <t>21:0420:000426</t>
  </si>
  <si>
    <t>21:0140:000362</t>
  </si>
  <si>
    <t>21:0140:000362:0001:0001:00</t>
  </si>
  <si>
    <t>104P  :781427:00:------:--</t>
  </si>
  <si>
    <t>21:0420:000427</t>
  </si>
  <si>
    <t>21:0140:000363</t>
  </si>
  <si>
    <t>21:0140:000363:0001:0001:00</t>
  </si>
  <si>
    <t>104P  :781428:9K:------:--</t>
  </si>
  <si>
    <t>21:0420:000428</t>
  </si>
  <si>
    <t>104P  :781429:00:------:--</t>
  </si>
  <si>
    <t>21:0420:000429</t>
  </si>
  <si>
    <t>21:0140:000364</t>
  </si>
  <si>
    <t>21:0140:000364:0001:0001:00</t>
  </si>
  <si>
    <t>104P  :781430:00:------:--</t>
  </si>
  <si>
    <t>21:0420:000430</t>
  </si>
  <si>
    <t>21:0140:000365</t>
  </si>
  <si>
    <t>21:0140:000365:0001:0001:00</t>
  </si>
  <si>
    <t>104P  :781431:10:------:--</t>
  </si>
  <si>
    <t>21:0420:000431</t>
  </si>
  <si>
    <t>21:0140:000366:0001:0001:00</t>
  </si>
  <si>
    <t>104P  :781432:20:781431:10</t>
  </si>
  <si>
    <t>21:0420:000432</t>
  </si>
  <si>
    <t>21:0140:000366:0002:0001:01</t>
  </si>
  <si>
    <t>104P  :781433:00:------:--</t>
  </si>
  <si>
    <t>21:0420:000433</t>
  </si>
  <si>
    <t>21:0140:000367</t>
  </si>
  <si>
    <t>21:0140:000367:0001:0001:00</t>
  </si>
  <si>
    <t>104P  :781434:00:------:--</t>
  </si>
  <si>
    <t>21:0420:000434</t>
  </si>
  <si>
    <t>21:0140:000368</t>
  </si>
  <si>
    <t>21:0140:000368:0001:0001:00</t>
  </si>
  <si>
    <t>104P  :781435:00:------:--</t>
  </si>
  <si>
    <t>21:0420:000435</t>
  </si>
  <si>
    <t>21:0140:000369</t>
  </si>
  <si>
    <t>21:0140:000369:0001:0001:00</t>
  </si>
  <si>
    <t>104P  :781436:00:------:--</t>
  </si>
  <si>
    <t>21:0420:000436</t>
  </si>
  <si>
    <t>21:0140:000370</t>
  </si>
  <si>
    <t>21:0140:000370:0001:0001:00</t>
  </si>
  <si>
    <t>104P  :781437:00:------:--</t>
  </si>
  <si>
    <t>21:0420:000437</t>
  </si>
  <si>
    <t>21:0140:000371</t>
  </si>
  <si>
    <t>21:0140:000371:0001:0001:00</t>
  </si>
  <si>
    <t>104P  :781438:00:------:--</t>
  </si>
  <si>
    <t>21:0420:000438</t>
  </si>
  <si>
    <t>21:0140:000372</t>
  </si>
  <si>
    <t>21:0140:000372:0001:0001:00</t>
  </si>
  <si>
    <t>104P  :781439:00:------:--</t>
  </si>
  <si>
    <t>21:0420:000439</t>
  </si>
  <si>
    <t>21:0140:000373</t>
  </si>
  <si>
    <t>21:0140:000373:0001:0001:00</t>
  </si>
  <si>
    <t>104P  :781440:00:------:--</t>
  </si>
  <si>
    <t>21:0420:000440</t>
  </si>
  <si>
    <t>21:0140:000374</t>
  </si>
  <si>
    <t>21:0140:000374:0001:0001:00</t>
  </si>
  <si>
    <t>104P  :781441:80:781445:00</t>
  </si>
  <si>
    <t>21:0420:000441</t>
  </si>
  <si>
    <t>21:0140:000377</t>
  </si>
  <si>
    <t>21:0140:000377:0001:0001:02</t>
  </si>
  <si>
    <t>104P  :781442:00:------:--</t>
  </si>
  <si>
    <t>21:0420:000442</t>
  </si>
  <si>
    <t>21:0140:000375</t>
  </si>
  <si>
    <t>21:0140:000375:0001:0001:00</t>
  </si>
  <si>
    <t>104P  :781443:00:------:--</t>
  </si>
  <si>
    <t>21:0420:000443</t>
  </si>
  <si>
    <t>21:0140:000376</t>
  </si>
  <si>
    <t>21:0140:000376:0001:0001:00</t>
  </si>
  <si>
    <t>104P  :781444:9L:------:--</t>
  </si>
  <si>
    <t>21:0420:000444</t>
  </si>
  <si>
    <t>104P  :781445:00:------:--</t>
  </si>
  <si>
    <t>21:0420:000445</t>
  </si>
  <si>
    <t>21:0140:000377:0001:0001:01</t>
  </si>
  <si>
    <t>104P  :781446:00:------:--</t>
  </si>
  <si>
    <t>21:0420:000446</t>
  </si>
  <si>
    <t>21:0140:000378</t>
  </si>
  <si>
    <t>21:0140:000378:0001:0001:00</t>
  </si>
  <si>
    <t>104P  :781447:00:------:--</t>
  </si>
  <si>
    <t>21:0420:000447</t>
  </si>
  <si>
    <t>21:0140:000379</t>
  </si>
  <si>
    <t>21:0140:000379:0001:0001:00</t>
  </si>
  <si>
    <t>104P  :781448:00:------:--</t>
  </si>
  <si>
    <t>21:0420:000448</t>
  </si>
  <si>
    <t>21:0140:000380</t>
  </si>
  <si>
    <t>21:0140:000380:0001:0001:00</t>
  </si>
  <si>
    <t>104P  :781449:10:------:--</t>
  </si>
  <si>
    <t>21:0420:000449</t>
  </si>
  <si>
    <t>21:0140:000381</t>
  </si>
  <si>
    <t>21:0140:000381:0001:0001:00</t>
  </si>
  <si>
    <t>104P  :781450:20:781449:10</t>
  </si>
  <si>
    <t>21:0420:000450</t>
  </si>
  <si>
    <t>21:0140:000381:0002:0001:00</t>
  </si>
  <si>
    <t>104P  :781451:00:------:--</t>
  </si>
  <si>
    <t>21:0420:000451</t>
  </si>
  <si>
    <t>21:0140:000382</t>
  </si>
  <si>
    <t>21:0140:000382:0001:0001:00</t>
  </si>
  <si>
    <t>104P  :781452:00:------:--</t>
  </si>
  <si>
    <t>21:0420:000452</t>
  </si>
  <si>
    <t>21:0140:000383</t>
  </si>
  <si>
    <t>21:0140:000383:0001:0001:00</t>
  </si>
  <si>
    <t>104P  :781453:00:------:--</t>
  </si>
  <si>
    <t>21:0420:000453</t>
  </si>
  <si>
    <t>21:0140:000384</t>
  </si>
  <si>
    <t>21:0140:000384:0001:0001:00</t>
  </si>
  <si>
    <t>104P  :781454:00:------:--</t>
  </si>
  <si>
    <t>21:0420:000454</t>
  </si>
  <si>
    <t>21:0140:000385</t>
  </si>
  <si>
    <t>21:0140:000385:0001:0001:00</t>
  </si>
  <si>
    <t>104P  :781455:00:------:--</t>
  </si>
  <si>
    <t>21:0420:000455</t>
  </si>
  <si>
    <t>21:0140:000386</t>
  </si>
  <si>
    <t>21:0140:000386:0001:0001:00</t>
  </si>
  <si>
    <t>104P  :781456:00:------:--</t>
  </si>
  <si>
    <t>21:0420:000456</t>
  </si>
  <si>
    <t>21:0140:000387</t>
  </si>
  <si>
    <t>21:0140:000387:0001:0001:00</t>
  </si>
  <si>
    <t>104P  :781457:00:------:--</t>
  </si>
  <si>
    <t>21:0420:000457</t>
  </si>
  <si>
    <t>21:0140:000388</t>
  </si>
  <si>
    <t>21:0140:000388:0001:0001:00</t>
  </si>
  <si>
    <t>104P  :781458:00:------:--</t>
  </si>
  <si>
    <t>21:0420:000458</t>
  </si>
  <si>
    <t>21:0140:000389</t>
  </si>
  <si>
    <t>21:0140:000389:0001:0001:00</t>
  </si>
  <si>
    <t>104P  :781459:00:------:--</t>
  </si>
  <si>
    <t>21:0420:000459</t>
  </si>
  <si>
    <t>21:0140:000390</t>
  </si>
  <si>
    <t>21:0140:000390:0001:0001:00</t>
  </si>
  <si>
    <t>104P  :781460:00:------:--</t>
  </si>
  <si>
    <t>21:0420:000460</t>
  </si>
  <si>
    <t>21:0140:000391</t>
  </si>
  <si>
    <t>21:0140:000391:0001:0001:00</t>
  </si>
  <si>
    <t>104P  :781461:80:781469:10</t>
  </si>
  <si>
    <t>21:0420:000461</t>
  </si>
  <si>
    <t>21:0140:000398</t>
  </si>
  <si>
    <t>21:0140:000398:0001:0001:02</t>
  </si>
  <si>
    <t>104P  :781462:9E:------:--</t>
  </si>
  <si>
    <t>21:0420:000462</t>
  </si>
  <si>
    <t>104P  :781463:00:------:--</t>
  </si>
  <si>
    <t>21:0420:000463</t>
  </si>
  <si>
    <t>21:0140:000392</t>
  </si>
  <si>
    <t>21:0140:000392:0001:0001:00</t>
  </si>
  <si>
    <t>104P  :781464:00:------:--</t>
  </si>
  <si>
    <t>21:0420:000464</t>
  </si>
  <si>
    <t>21:0140:000393</t>
  </si>
  <si>
    <t>21:0140:000393:0001:0001:00</t>
  </si>
  <si>
    <t>104P  :781465:00:------:--</t>
  </si>
  <si>
    <t>21:0420:000465</t>
  </si>
  <si>
    <t>21:0140:000394</t>
  </si>
  <si>
    <t>21:0140:000394:0001:0001:00</t>
  </si>
  <si>
    <t>104P  :781466:00:------:--</t>
  </si>
  <si>
    <t>21:0420:000466</t>
  </si>
  <si>
    <t>21:0140:000395</t>
  </si>
  <si>
    <t>21:0140:000395:0001:0001:00</t>
  </si>
  <si>
    <t>104P  :781467:00:------:--</t>
  </si>
  <si>
    <t>21:0420:000467</t>
  </si>
  <si>
    <t>21:0140:000396</t>
  </si>
  <si>
    <t>21:0140:000396:0001:0001:00</t>
  </si>
  <si>
    <t>104P  :781468:00:------:--</t>
  </si>
  <si>
    <t>21:0420:000468</t>
  </si>
  <si>
    <t>21:0140:000397</t>
  </si>
  <si>
    <t>21:0140:000397:0001:0001:00</t>
  </si>
  <si>
    <t>104P  :781469:10:------:--</t>
  </si>
  <si>
    <t>21:0420:000469</t>
  </si>
  <si>
    <t>21:0140:000398:0001:0001:01</t>
  </si>
  <si>
    <t>104P  :781470:20:781469:10</t>
  </si>
  <si>
    <t>21:0420:000470</t>
  </si>
  <si>
    <t>21:0140:000398:0002:0001:00</t>
  </si>
  <si>
    <t>104P  :781471:00:------:--</t>
  </si>
  <si>
    <t>21:0420:000471</t>
  </si>
  <si>
    <t>21:0140:000399</t>
  </si>
  <si>
    <t>21:0140:000399:0001:0001:00</t>
  </si>
  <si>
    <t>104P  :781472:00:------:--</t>
  </si>
  <si>
    <t>21:0420:000472</t>
  </si>
  <si>
    <t>21:0140:000400</t>
  </si>
  <si>
    <t>21:0140:000400:0001:0001:00</t>
  </si>
  <si>
    <t>104P  :781473:00:------:--</t>
  </si>
  <si>
    <t>21:0420:000473</t>
  </si>
  <si>
    <t>21:0140:000401</t>
  </si>
  <si>
    <t>21:0140:000401:0001:0001:00</t>
  </si>
  <si>
    <t>104P  :781474:00:------:--</t>
  </si>
  <si>
    <t>21:0420:000474</t>
  </si>
  <si>
    <t>21:0140:000402</t>
  </si>
  <si>
    <t>21:0140:000402:0001:0001:00</t>
  </si>
  <si>
    <t>104P  :781475:00:------:--</t>
  </si>
  <si>
    <t>21:0420:000475</t>
  </si>
  <si>
    <t>21:0140:000403</t>
  </si>
  <si>
    <t>21:0140:000403:0001:0001:00</t>
  </si>
  <si>
    <t>104P  :781476:00:------:--</t>
  </si>
  <si>
    <t>21:0420:000476</t>
  </si>
  <si>
    <t>21:0140:000404</t>
  </si>
  <si>
    <t>21:0140:000404:0001:0001:00</t>
  </si>
  <si>
    <t>104P  :781477:00:------:--</t>
  </si>
  <si>
    <t>21:0420:000477</t>
  </si>
  <si>
    <t>21:0140:000405</t>
  </si>
  <si>
    <t>21:0140:000405:0001:0001:00</t>
  </si>
  <si>
    <t>104P  :781478:00:------:--</t>
  </si>
  <si>
    <t>21:0420:000478</t>
  </si>
  <si>
    <t>21:0140:000406</t>
  </si>
  <si>
    <t>21:0140:000406:0001:0001:00</t>
  </si>
  <si>
    <t>104P  :781479:00:------:--</t>
  </si>
  <si>
    <t>21:0420:000479</t>
  </si>
  <si>
    <t>21:0140:000407</t>
  </si>
  <si>
    <t>21:0140:000407:0001:0001:00</t>
  </si>
  <si>
    <t>104P  :781480:00:------:--</t>
  </si>
  <si>
    <t>21:0420:000480</t>
  </si>
  <si>
    <t>21:0140:000408</t>
  </si>
  <si>
    <t>21:0140:000408:0001:0001:00</t>
  </si>
  <si>
    <t>104P  :781481:80:781482:00</t>
  </si>
  <si>
    <t>21:0420:000481</t>
  </si>
  <si>
    <t>21:0140:000409</t>
  </si>
  <si>
    <t>21:0140:000409:0001:0001:02</t>
  </si>
  <si>
    <t>104P  :781482:00:------:--</t>
  </si>
  <si>
    <t>21:0420:000482</t>
  </si>
  <si>
    <t>21:0140:000409:0001:0001:01</t>
  </si>
  <si>
    <t>104P  :781483:9E:------:--</t>
  </si>
  <si>
    <t>21:0420:000483</t>
  </si>
  <si>
    <t>104P  :781484:00:------:--</t>
  </si>
  <si>
    <t>21:0420:000484</t>
  </si>
  <si>
    <t>21:0140:000410</t>
  </si>
  <si>
    <t>21:0140:000410:0001:0001:00</t>
  </si>
  <si>
    <t>104P  :781485:00:------:--</t>
  </si>
  <si>
    <t>21:0420:000485</t>
  </si>
  <si>
    <t>21:0140:000411</t>
  </si>
  <si>
    <t>21:0140:000411:0001:0001:00</t>
  </si>
  <si>
    <t>104P  :781486:00:------:--</t>
  </si>
  <si>
    <t>21:0420:000486</t>
  </si>
  <si>
    <t>21:0140:000412</t>
  </si>
  <si>
    <t>21:0140:000412:0001:0001:00</t>
  </si>
  <si>
    <t>104P  :781487:00:------:--</t>
  </si>
  <si>
    <t>21:0420:000487</t>
  </si>
  <si>
    <t>21:0140:000413</t>
  </si>
  <si>
    <t>21:0140:000413:0001:0001:00</t>
  </si>
  <si>
    <t>104P  :781488:00:------:--</t>
  </si>
  <si>
    <t>21:0420:000488</t>
  </si>
  <si>
    <t>21:0140:000414</t>
  </si>
  <si>
    <t>21:0140:000414:0001:0001:00</t>
  </si>
  <si>
    <t>104P  :781489:00:------:--</t>
  </si>
  <si>
    <t>21:0420:000489</t>
  </si>
  <si>
    <t>21:0140:000415</t>
  </si>
  <si>
    <t>21:0140:000415:0001:0001:00</t>
  </si>
  <si>
    <t>104P  :781490:00:------:--</t>
  </si>
  <si>
    <t>21:0420:000490</t>
  </si>
  <si>
    <t>21:0140:000416</t>
  </si>
  <si>
    <t>21:0140:000416:0001:0001:00</t>
  </si>
  <si>
    <t>104P  :781491:10:------:--</t>
  </si>
  <si>
    <t>21:0420:000491</t>
  </si>
  <si>
    <t>21:0140:000417</t>
  </si>
  <si>
    <t>21:0140:000417:0001:0001:00</t>
  </si>
  <si>
    <t>104P  :781492:20:781491:10</t>
  </si>
  <si>
    <t>21:0420:000492</t>
  </si>
  <si>
    <t>21:0140:000417:0002:0001:00</t>
  </si>
  <si>
    <t>104P  :781493:00:------:--</t>
  </si>
  <si>
    <t>21:0420:000493</t>
  </si>
  <si>
    <t>21:0140:000418</t>
  </si>
  <si>
    <t>21:0140:000418:0001:0001:00</t>
  </si>
  <si>
    <t>104P  :781494:00:------:--</t>
  </si>
  <si>
    <t>21:0420:000494</t>
  </si>
  <si>
    <t>21:0140:000419</t>
  </si>
  <si>
    <t>21:0140:000419:0001:0001:00</t>
  </si>
  <si>
    <t>104P  :781495:00:------:--</t>
  </si>
  <si>
    <t>21:0420:000495</t>
  </si>
  <si>
    <t>21:0140:000420</t>
  </si>
  <si>
    <t>21:0140:000420:0001:0001:00</t>
  </si>
  <si>
    <t>104P  :781496:00:------:--</t>
  </si>
  <si>
    <t>21:0420:000496</t>
  </si>
  <si>
    <t>21:0140:000421</t>
  </si>
  <si>
    <t>21:0140:000421:0001:0001:00</t>
  </si>
  <si>
    <t>104P  :781497:00:------:--</t>
  </si>
  <si>
    <t>21:0420:000497</t>
  </si>
  <si>
    <t>21:0140:000422</t>
  </si>
  <si>
    <t>21:0140:000422:0001:0001:00</t>
  </si>
  <si>
    <t>104P  :781498:00:------:--</t>
  </si>
  <si>
    <t>21:0420:000498</t>
  </si>
  <si>
    <t>21:0140:000423</t>
  </si>
  <si>
    <t>21:0140:000423:0001:0001:00</t>
  </si>
  <si>
    <t>104P  :781499:00:------:--</t>
  </si>
  <si>
    <t>21:0420:000499</t>
  </si>
  <si>
    <t>21:0140:000424</t>
  </si>
  <si>
    <t>21:0140:000424:0001:0001:00</t>
  </si>
  <si>
    <t>104P  :781500:00:------:--</t>
  </si>
  <si>
    <t>21:0420:000500</t>
  </si>
  <si>
    <t>21:0140:000425</t>
  </si>
  <si>
    <t>21:0140:000425:0001:0001:00</t>
  </si>
  <si>
    <t>104P  :781501:80:781507:00</t>
  </si>
  <si>
    <t>21:0420:000501</t>
  </si>
  <si>
    <t>21:0140:000431</t>
  </si>
  <si>
    <t>21:0140:000431:0001:0001:02</t>
  </si>
  <si>
    <t>104P  :781502:00:------:--</t>
  </si>
  <si>
    <t>21:0420:000502</t>
  </si>
  <si>
    <t>21:0140:000426</t>
  </si>
  <si>
    <t>21:0140:000426:0001:0001:00</t>
  </si>
  <si>
    <t>104P  :781503:00:------:--</t>
  </si>
  <si>
    <t>21:0420:000503</t>
  </si>
  <si>
    <t>21:0140:000427</t>
  </si>
  <si>
    <t>21:0140:000427:0001:0001:00</t>
  </si>
  <si>
    <t>73</t>
  </si>
  <si>
    <t>104P  :781504:00:------:--</t>
  </si>
  <si>
    <t>21:0420:000504</t>
  </si>
  <si>
    <t>21:0140:000428</t>
  </si>
  <si>
    <t>21:0140:000428:0001:0001:00</t>
  </si>
  <si>
    <t>2600</t>
  </si>
  <si>
    <t>104P  :781505:00:------:--</t>
  </si>
  <si>
    <t>21:0420:000505</t>
  </si>
  <si>
    <t>21:0140:000429</t>
  </si>
  <si>
    <t>21:0140:000429:0001:0001:00</t>
  </si>
  <si>
    <t>104P  :781506:00:------:--</t>
  </si>
  <si>
    <t>21:0420:000506</t>
  </si>
  <si>
    <t>21:0140:000430</t>
  </si>
  <si>
    <t>21:0140:000430:0001:0001:00</t>
  </si>
  <si>
    <t>104P  :781507:00:------:--</t>
  </si>
  <si>
    <t>21:0420:000507</t>
  </si>
  <si>
    <t>21:0140:000431:0001:0001:01</t>
  </si>
  <si>
    <t>104P  :781508:00:------:--</t>
  </si>
  <si>
    <t>21:0420:000508</t>
  </si>
  <si>
    <t>21:0140:000432</t>
  </si>
  <si>
    <t>21:0140:000432:0001:0001:00</t>
  </si>
  <si>
    <t>104P  :781509:00:------:--</t>
  </si>
  <si>
    <t>21:0420:000509</t>
  </si>
  <si>
    <t>21:0140:000433</t>
  </si>
  <si>
    <t>21:0140:000433:0001:0001:00</t>
  </si>
  <si>
    <t>104P  :781510:00:------:--</t>
  </si>
  <si>
    <t>21:0420:000510</t>
  </si>
  <si>
    <t>21:0140:000434</t>
  </si>
  <si>
    <t>21:0140:000434:0001:0001:00</t>
  </si>
  <si>
    <t>104P  :781511:00:------:--</t>
  </si>
  <si>
    <t>21:0420:000511</t>
  </si>
  <si>
    <t>21:0140:000435</t>
  </si>
  <si>
    <t>21:0140:000435:0001:0001:00</t>
  </si>
  <si>
    <t>104P  :781512:00:------:--</t>
  </si>
  <si>
    <t>21:0420:000512</t>
  </si>
  <si>
    <t>21:0140:000436</t>
  </si>
  <si>
    <t>21:0140:000436:0001:0001:00</t>
  </si>
  <si>
    <t>104P  :781513:00:------:--</t>
  </si>
  <si>
    <t>21:0420:000513</t>
  </si>
  <si>
    <t>21:0140:000437</t>
  </si>
  <si>
    <t>21:0140:000437:0001:0001:00</t>
  </si>
  <si>
    <t>104P  :781514:00:------:--</t>
  </si>
  <si>
    <t>21:0420:000514</t>
  </si>
  <si>
    <t>21:0140:000438</t>
  </si>
  <si>
    <t>21:0140:000438:0001:0001:00</t>
  </si>
  <si>
    <t>104P  :781515:10:------:--</t>
  </si>
  <si>
    <t>21:0420:000515</t>
  </si>
  <si>
    <t>21:0140:000439</t>
  </si>
  <si>
    <t>21:0140:000439:0001:0001:00</t>
  </si>
  <si>
    <t>104P  :781516:20:781515:10</t>
  </si>
  <si>
    <t>21:0420:000516</t>
  </si>
  <si>
    <t>21:0140:000439:0002:0001:00</t>
  </si>
  <si>
    <t>104P  :781517:00:------:--</t>
  </si>
  <si>
    <t>21:0420:000517</t>
  </si>
  <si>
    <t>21:0140:000440</t>
  </si>
  <si>
    <t>21:0140:000440:0001:0001:00</t>
  </si>
  <si>
    <t>104P  :781518:00:------:--</t>
  </si>
  <si>
    <t>21:0420:000518</t>
  </si>
  <si>
    <t>21:0140:000441</t>
  </si>
  <si>
    <t>21:0140:000441:0001:0001:00</t>
  </si>
  <si>
    <t>104P  :781519:9L:------:--</t>
  </si>
  <si>
    <t>21:0420:000519</t>
  </si>
  <si>
    <t>104P  :781520:00:------:--</t>
  </si>
  <si>
    <t>21:0420:000520</t>
  </si>
  <si>
    <t>21:0140:000442</t>
  </si>
  <si>
    <t>21:0140:000442:0001:0001:00</t>
  </si>
  <si>
    <t>104P  :781521:80:781528:00</t>
  </si>
  <si>
    <t>21:0420:000521</t>
  </si>
  <si>
    <t>21:0140:000449</t>
  </si>
  <si>
    <t>21:0140:000449:0001:0001:02</t>
  </si>
  <si>
    <t>845</t>
  </si>
  <si>
    <t>104P  :781522:00:------:--</t>
  </si>
  <si>
    <t>21:0420:000522</t>
  </si>
  <si>
    <t>21:0140:000443</t>
  </si>
  <si>
    <t>21:0140:000443:0001:0001:00</t>
  </si>
  <si>
    <t>104P  :781523:00:------:--</t>
  </si>
  <si>
    <t>21:0420:000523</t>
  </si>
  <si>
    <t>21:0140:000444</t>
  </si>
  <si>
    <t>21:0140:000444:0001:0001:00</t>
  </si>
  <si>
    <t>104P  :781524:00:------:--</t>
  </si>
  <si>
    <t>21:0420:000524</t>
  </si>
  <si>
    <t>21:0140:000445</t>
  </si>
  <si>
    <t>21:0140:000445:0001:0001:00</t>
  </si>
  <si>
    <t>104P  :781525:00:------:--</t>
  </si>
  <si>
    <t>21:0420:000525</t>
  </si>
  <si>
    <t>21:0140:000446</t>
  </si>
  <si>
    <t>21:0140:000446:0001:0001:00</t>
  </si>
  <si>
    <t>976</t>
  </si>
  <si>
    <t>104P  :781526:00:------:--</t>
  </si>
  <si>
    <t>21:0420:000526</t>
  </si>
  <si>
    <t>21:0140:000447</t>
  </si>
  <si>
    <t>21:0140:000447:0001:0001:00</t>
  </si>
  <si>
    <t>104P  :781527:00:------:--</t>
  </si>
  <si>
    <t>21:0420:000527</t>
  </si>
  <si>
    <t>21:0140:000448</t>
  </si>
  <si>
    <t>21:0140:000448:0001:0001:00</t>
  </si>
  <si>
    <t>104P  :781528:00:------:--</t>
  </si>
  <si>
    <t>21:0420:000528</t>
  </si>
  <si>
    <t>21:0140:000449:0001:0001:01</t>
  </si>
  <si>
    <t>104P  :781529:00:------:--</t>
  </si>
  <si>
    <t>21:0420:000529</t>
  </si>
  <si>
    <t>21:0140:000450</t>
  </si>
  <si>
    <t>21:0140:000450:0001:0001:00</t>
  </si>
  <si>
    <t>7000</t>
  </si>
  <si>
    <t>104P  :781530:00:------:--</t>
  </si>
  <si>
    <t>21:0420:000530</t>
  </si>
  <si>
    <t>21:0140:000451</t>
  </si>
  <si>
    <t>21:0140:000451:0001:0001:00</t>
  </si>
  <si>
    <t>2450</t>
  </si>
  <si>
    <t>104P  :781531:00:------:--</t>
  </si>
  <si>
    <t>21:0420:000531</t>
  </si>
  <si>
    <t>21:0140:000452</t>
  </si>
  <si>
    <t>21:0140:000452:0001:0001:00</t>
  </si>
  <si>
    <t>104P  :781532:00:------:--</t>
  </si>
  <si>
    <t>21:0420:000532</t>
  </si>
  <si>
    <t>21:0140:000453</t>
  </si>
  <si>
    <t>21:0140:000453:0001:0001:00</t>
  </si>
  <si>
    <t>104P  :781533:9E:------:--</t>
  </si>
  <si>
    <t>21:0420:000533</t>
  </si>
  <si>
    <t>104P  :781534:00:------:--</t>
  </si>
  <si>
    <t>21:0420:000534</t>
  </si>
  <si>
    <t>21:0140:000454</t>
  </si>
  <si>
    <t>21:0140:000454:0001:0001:00</t>
  </si>
  <si>
    <t>104P  :781535:00:------:--</t>
  </si>
  <si>
    <t>21:0420:000535</t>
  </si>
  <si>
    <t>21:0140:000455</t>
  </si>
  <si>
    <t>21:0140:000455:0001:0001:00</t>
  </si>
  <si>
    <t>104P  :781536:00:------:--</t>
  </si>
  <si>
    <t>21:0420:000536</t>
  </si>
  <si>
    <t>21:0140:000456</t>
  </si>
  <si>
    <t>21:0140:000456:0001:0001:00</t>
  </si>
  <si>
    <t>104P  :781537:00:------:--</t>
  </si>
  <si>
    <t>21:0420:000537</t>
  </si>
  <si>
    <t>21:0140:000457</t>
  </si>
  <si>
    <t>21:0140:000457:0001:0001:00</t>
  </si>
  <si>
    <t>104P  :781538:00:------:--</t>
  </si>
  <si>
    <t>21:0420:000538</t>
  </si>
  <si>
    <t>21:0140:000458</t>
  </si>
  <si>
    <t>21:0140:000458:0001:0001:00</t>
  </si>
  <si>
    <t>104P  :781539:00:------:--</t>
  </si>
  <si>
    <t>21:0420:000539</t>
  </si>
  <si>
    <t>21:0140:000459</t>
  </si>
  <si>
    <t>21:0140:000459:0001:0001:00</t>
  </si>
  <si>
    <t>104P  :781540:00:------:--</t>
  </si>
  <si>
    <t>21:0420:000540</t>
  </si>
  <si>
    <t>21:0140:000460</t>
  </si>
  <si>
    <t>21:0140:000460:0001:0001:00</t>
  </si>
  <si>
    <t>0117:s__17</t>
  </si>
  <si>
    <t>104P  :781541:80:781552:00</t>
  </si>
  <si>
    <t>21:0420:000541</t>
  </si>
  <si>
    <t>21:0140:000470</t>
  </si>
  <si>
    <t>21:0140:000470:0001:0001:02</t>
  </si>
  <si>
    <t>104P  :781542:00:------:--</t>
  </si>
  <si>
    <t>21:0420:000542</t>
  </si>
  <si>
    <t>21:0140:000461</t>
  </si>
  <si>
    <t>21:0140:000461:0001:0001:00</t>
  </si>
  <si>
    <t>104P  :781543:00:------:--</t>
  </si>
  <si>
    <t>21:0420:000543</t>
  </si>
  <si>
    <t>21:0140:000462</t>
  </si>
  <si>
    <t>21:0140:000462:0001:0001:00</t>
  </si>
  <si>
    <t>104P  :781544:00:------:--</t>
  </si>
  <si>
    <t>21:0420:000544</t>
  </si>
  <si>
    <t>21:0140:000463</t>
  </si>
  <si>
    <t>21:0140:000463:0001:0001:00</t>
  </si>
  <si>
    <t>104P  :781545:00:------:--</t>
  </si>
  <si>
    <t>21:0420:000545</t>
  </si>
  <si>
    <t>21:0140:000464</t>
  </si>
  <si>
    <t>21:0140:000464:0001:0001:00</t>
  </si>
  <si>
    <t>104P  :781546:00:------:--</t>
  </si>
  <si>
    <t>21:0420:000546</t>
  </si>
  <si>
    <t>21:0140:000465</t>
  </si>
  <si>
    <t>21:0140:000465:0001:0001:00</t>
  </si>
  <si>
    <t>104P  :781547:10:------:--</t>
  </si>
  <si>
    <t>21:0420:000547</t>
  </si>
  <si>
    <t>21:0140:000466</t>
  </si>
  <si>
    <t>21:0140:000466:0001:0001:00</t>
  </si>
  <si>
    <t>104P  :781548:20:781547:10</t>
  </si>
  <si>
    <t>21:0420:000548</t>
  </si>
  <si>
    <t>21:0140:000466:0002:0001:00</t>
  </si>
  <si>
    <t>104P  :781549:00:------:--</t>
  </si>
  <si>
    <t>21:0420:000549</t>
  </si>
  <si>
    <t>21:0140:000467</t>
  </si>
  <si>
    <t>21:0140:000467:0001:0001:00</t>
  </si>
  <si>
    <t>104P  :781550:00:------:--</t>
  </si>
  <si>
    <t>21:0420:000550</t>
  </si>
  <si>
    <t>21:0140:000468</t>
  </si>
  <si>
    <t>21:0140:000468:0001:0001:00</t>
  </si>
  <si>
    <t>104P  :781551:00:------:--</t>
  </si>
  <si>
    <t>21:0420:000551</t>
  </si>
  <si>
    <t>21:0140:000469</t>
  </si>
  <si>
    <t>21:0140:000469:0001:0001:00</t>
  </si>
  <si>
    <t>104P  :781552:00:------:--</t>
  </si>
  <si>
    <t>21:0420:000552</t>
  </si>
  <si>
    <t>21:0140:000470:0001:0001:01</t>
  </si>
  <si>
    <t>104P  :781553:00:------:--</t>
  </si>
  <si>
    <t>21:0420:000553</t>
  </si>
  <si>
    <t>21:0140:000471</t>
  </si>
  <si>
    <t>21:0140:000471:0001:0001:00</t>
  </si>
  <si>
    <t>104P  :781554:00:------:--</t>
  </si>
  <si>
    <t>21:0420:000554</t>
  </si>
  <si>
    <t>21:0140:000472</t>
  </si>
  <si>
    <t>21:0140:000472:0001:0001:00</t>
  </si>
  <si>
    <t>104P  :781555:00:------:--</t>
  </si>
  <si>
    <t>21:0420:000555</t>
  </si>
  <si>
    <t>21:0140:000473</t>
  </si>
  <si>
    <t>21:0140:000473:0001:0001:00</t>
  </si>
  <si>
    <t>104P  :781556:00:------:--</t>
  </si>
  <si>
    <t>21:0420:000556</t>
  </si>
  <si>
    <t>21:0140:000474</t>
  </si>
  <si>
    <t>21:0140:000474:0001:0001:00</t>
  </si>
  <si>
    <t>104P  :781557:00:------:--</t>
  </si>
  <si>
    <t>21:0420:000557</t>
  </si>
  <si>
    <t>21:0140:000475</t>
  </si>
  <si>
    <t>21:0140:000475:0001:0001:00</t>
  </si>
  <si>
    <t>104P  :781558:00:------:--</t>
  </si>
  <si>
    <t>21:0420:000558</t>
  </si>
  <si>
    <t>21:0140:000476</t>
  </si>
  <si>
    <t>21:0140:000476:0001:0001:00</t>
  </si>
  <si>
    <t>104P  :781559:00:------:--</t>
  </si>
  <si>
    <t>21:0420:000559</t>
  </si>
  <si>
    <t>21:0140:000477</t>
  </si>
  <si>
    <t>21:0140:000477:0001:0001:00</t>
  </si>
  <si>
    <t>104P  :781560:9L:------:--</t>
  </si>
  <si>
    <t>21:0420:000560</t>
  </si>
  <si>
    <t>104P  :781561:80:781566:00</t>
  </si>
  <si>
    <t>21:0420:000561</t>
  </si>
  <si>
    <t>21:0140:000482</t>
  </si>
  <si>
    <t>21:0140:000482:0001:0001:02</t>
  </si>
  <si>
    <t>104P  :781562:00:------:--</t>
  </si>
  <si>
    <t>21:0420:000562</t>
  </si>
  <si>
    <t>21:0140:000478</t>
  </si>
  <si>
    <t>21:0140:000478:0001:0001:00</t>
  </si>
  <si>
    <t>104P  :781563:00:------:--</t>
  </si>
  <si>
    <t>21:0420:000563</t>
  </si>
  <si>
    <t>21:0140:000479</t>
  </si>
  <si>
    <t>21:0140:000479:0001:0001:00</t>
  </si>
  <si>
    <t>104P  :781564:00:------:--</t>
  </si>
  <si>
    <t>21:0420:000564</t>
  </si>
  <si>
    <t>21:0140:000480</t>
  </si>
  <si>
    <t>21:0140:000480:0001:0001:00</t>
  </si>
  <si>
    <t>104P  :781565:00:------:--</t>
  </si>
  <si>
    <t>21:0420:000565</t>
  </si>
  <si>
    <t>21:0140:000481</t>
  </si>
  <si>
    <t>21:0140:000481:0001:0001:00</t>
  </si>
  <si>
    <t>104P  :781566:00:------:--</t>
  </si>
  <si>
    <t>21:0420:000566</t>
  </si>
  <si>
    <t>21:0140:000482:0001:0001:01</t>
  </si>
  <si>
    <t>104P  :781567:00:------:--</t>
  </si>
  <si>
    <t>21:0420:000567</t>
  </si>
  <si>
    <t>21:0140:000483</t>
  </si>
  <si>
    <t>21:0140:000483:0001:0001:00</t>
  </si>
  <si>
    <t>104P  :781568:00:------:--</t>
  </si>
  <si>
    <t>21:0420:000568</t>
  </si>
  <si>
    <t>21:0140:000484</t>
  </si>
  <si>
    <t>21:0140:000484:0001:0001:00</t>
  </si>
  <si>
    <t>104P  :781569:10:------:--</t>
  </si>
  <si>
    <t>21:0420:000569</t>
  </si>
  <si>
    <t>21:0140:000485</t>
  </si>
  <si>
    <t>21:0140:000485:0001:0001:00</t>
  </si>
  <si>
    <t>104P  :781570:20:781569:10</t>
  </si>
  <si>
    <t>21:0420:000570</t>
  </si>
  <si>
    <t>21:0140:000485:0002:0001:00</t>
  </si>
  <si>
    <t>104P  :781571:00:------:--</t>
  </si>
  <si>
    <t>21:0420:000571</t>
  </si>
  <si>
    <t>21:0140:000486</t>
  </si>
  <si>
    <t>21:0140:000486:0001:0001:00</t>
  </si>
  <si>
    <t>104P  :781572:00:------:--</t>
  </si>
  <si>
    <t>21:0420:000572</t>
  </si>
  <si>
    <t>21:0140:000487</t>
  </si>
  <si>
    <t>21:0140:000487:0001:0001:00</t>
  </si>
  <si>
    <t>104P  :781573:00:------:--</t>
  </si>
  <si>
    <t>21:0420:000573</t>
  </si>
  <si>
    <t>21:0140:000488</t>
  </si>
  <si>
    <t>21:0140:000488:0001:0001:00</t>
  </si>
  <si>
    <t>104P  :781574:00:------:--</t>
  </si>
  <si>
    <t>21:0420:000574</t>
  </si>
  <si>
    <t>21:0140:000489</t>
  </si>
  <si>
    <t>21:0140:000489:0001:0001:00</t>
  </si>
  <si>
    <t>104P  :781575:00:------:--</t>
  </si>
  <si>
    <t>21:0420:000575</t>
  </si>
  <si>
    <t>21:0140:000490</t>
  </si>
  <si>
    <t>21:0140:000490:0001:0001:00</t>
  </si>
  <si>
    <t>104P  :781576:00:------:--</t>
  </si>
  <si>
    <t>21:0420:000576</t>
  </si>
  <si>
    <t>21:0140:000491</t>
  </si>
  <si>
    <t>21:0140:000491:0001:0001:00</t>
  </si>
  <si>
    <t>104P  :781577:00:------:--</t>
  </si>
  <si>
    <t>21:0420:000577</t>
  </si>
  <si>
    <t>21:0140:000492</t>
  </si>
  <si>
    <t>21:0140:000492:0001:0001:00</t>
  </si>
  <si>
    <t>104P  :781578:9E:------:--</t>
  </si>
  <si>
    <t>21:0420:000578</t>
  </si>
  <si>
    <t>104P  :781579:00:------:--</t>
  </si>
  <si>
    <t>21:0420:000579</t>
  </si>
  <si>
    <t>21:0140:000493</t>
  </si>
  <si>
    <t>21:0140:000493:0001:0001:00</t>
  </si>
  <si>
    <t>104P  :781580:00:------:--</t>
  </si>
  <si>
    <t>21:0420:000580</t>
  </si>
  <si>
    <t>21:0140:000494</t>
  </si>
  <si>
    <t>21:0140:000494:0001:0001:00</t>
  </si>
  <si>
    <t>104P  :781581:80:781585:00</t>
  </si>
  <si>
    <t>21:0420:000581</t>
  </si>
  <si>
    <t>21:0140:000498</t>
  </si>
  <si>
    <t>21:0140:000498:0001:0001:02</t>
  </si>
  <si>
    <t>104P  :781582:00:------:--</t>
  </si>
  <si>
    <t>21:0420:000582</t>
  </si>
  <si>
    <t>21:0140:000495</t>
  </si>
  <si>
    <t>21:0140:000495:0001:0001:00</t>
  </si>
  <si>
    <t>104P  :781583:00:------:--</t>
  </si>
  <si>
    <t>21:0420:000583</t>
  </si>
  <si>
    <t>21:0140:000496</t>
  </si>
  <si>
    <t>21:0140:000496:0001:0001:00</t>
  </si>
  <si>
    <t>104P  :781584:00:------:--</t>
  </si>
  <si>
    <t>21:0420:000584</t>
  </si>
  <si>
    <t>21:0140:000497</t>
  </si>
  <si>
    <t>21:0140:000497:0001:0001:00</t>
  </si>
  <si>
    <t>104P  :781585:00:------:--</t>
  </si>
  <si>
    <t>21:0420:000585</t>
  </si>
  <si>
    <t>21:0140:000498:0001:0001:01</t>
  </si>
  <si>
    <t>104P  :781586:00:------:--</t>
  </si>
  <si>
    <t>21:0420:000586</t>
  </si>
  <si>
    <t>21:0140:000499</t>
  </si>
  <si>
    <t>21:0140:000499:0001:0001:00</t>
  </si>
  <si>
    <t>104P  :781587:00:------:--</t>
  </si>
  <si>
    <t>21:0420:000587</t>
  </si>
  <si>
    <t>21:0140:000500</t>
  </si>
  <si>
    <t>21:0140:000500:0001:0001:00</t>
  </si>
  <si>
    <t>104P  :781588:00:------:--</t>
  </si>
  <si>
    <t>21:0420:000588</t>
  </si>
  <si>
    <t>21:0140:000501</t>
  </si>
  <si>
    <t>21:0140:000501:0001:0001:00</t>
  </si>
  <si>
    <t>104P  :781589:00:------:--</t>
  </si>
  <si>
    <t>21:0420:000589</t>
  </si>
  <si>
    <t>21:0140:000502</t>
  </si>
  <si>
    <t>21:0140:000502:0001:0001:00</t>
  </si>
  <si>
    <t>104P  :781590:00:------:--</t>
  </si>
  <si>
    <t>21:0420:000590</t>
  </si>
  <si>
    <t>21:0140:000503</t>
  </si>
  <si>
    <t>21:0140:000503:0001:0001:00</t>
  </si>
  <si>
    <t>104P  :781591:00:------:--</t>
  </si>
  <si>
    <t>21:0420:000591</t>
  </si>
  <si>
    <t>21:0140:000504</t>
  </si>
  <si>
    <t>21:0140:000504:0001:0001:00</t>
  </si>
  <si>
    <t>104P  :781592:00:------:--</t>
  </si>
  <si>
    <t>21:0420:000592</t>
  </si>
  <si>
    <t>21:0140:000505</t>
  </si>
  <si>
    <t>21:0140:000505:0001:0001:00</t>
  </si>
  <si>
    <t>104P  :781593:9K:------:--</t>
  </si>
  <si>
    <t>21:0420:000593</t>
  </si>
  <si>
    <t>104P  :781594:10:------:--</t>
  </si>
  <si>
    <t>21:0420:000594</t>
  </si>
  <si>
    <t>21:0140:000506</t>
  </si>
  <si>
    <t>21:0140:000506:0001:0001:00</t>
  </si>
  <si>
    <t>104P  :781595:20:781594:10</t>
  </si>
  <si>
    <t>21:0420:000595</t>
  </si>
  <si>
    <t>21:0140:000506:0002:0001:00</t>
  </si>
  <si>
    <t>104P  :781596:00:------:--</t>
  </si>
  <si>
    <t>21:0420:000596</t>
  </si>
  <si>
    <t>21:0140:000507</t>
  </si>
  <si>
    <t>21:0140:000507:0001:0001:00</t>
  </si>
  <si>
    <t>104P  :781597:00:------:--</t>
  </si>
  <si>
    <t>21:0420:000597</t>
  </si>
  <si>
    <t>21:0140:000508</t>
  </si>
  <si>
    <t>21:0140:000508:0001:0001:00</t>
  </si>
  <si>
    <t>104P  :781598:00:------:--</t>
  </si>
  <si>
    <t>21:0420:000598</t>
  </si>
  <si>
    <t>21:0140:000509</t>
  </si>
  <si>
    <t>21:0140:000509:0001:0001:00</t>
  </si>
  <si>
    <t>104P  :781599:00:------:--</t>
  </si>
  <si>
    <t>21:0420:000599</t>
  </si>
  <si>
    <t>21:0140:000510</t>
  </si>
  <si>
    <t>21:0140:000510:0001:0001:00</t>
  </si>
  <si>
    <t>104P  :781600:00:------:--</t>
  </si>
  <si>
    <t>21:0420:000600</t>
  </si>
  <si>
    <t>21:0140:000511</t>
  </si>
  <si>
    <t>21:0140:000511:0001:0001:00</t>
  </si>
  <si>
    <t>104P  :781601:80:781614:10</t>
  </si>
  <si>
    <t>21:0420:000601</t>
  </si>
  <si>
    <t>21:0140:000523</t>
  </si>
  <si>
    <t>21:0140:000523:0001:0001:02</t>
  </si>
  <si>
    <t>104P  :781602:00:------:--</t>
  </si>
  <si>
    <t>21:0420:000602</t>
  </si>
  <si>
    <t>21:0140:000512</t>
  </si>
  <si>
    <t>21:0140:000512:0001:0001:00</t>
  </si>
  <si>
    <t>104P  :781603:00:------:--</t>
  </si>
  <si>
    <t>21:0420:000603</t>
  </si>
  <si>
    <t>21:0140:000513</t>
  </si>
  <si>
    <t>21:0140:000513:0001:0001:00</t>
  </si>
  <si>
    <t>104P  :781604:00:------:--</t>
  </si>
  <si>
    <t>21:0420:000604</t>
  </si>
  <si>
    <t>21:0140:000514</t>
  </si>
  <si>
    <t>21:0140:000514:0001:0001:00</t>
  </si>
  <si>
    <t>104P  :781605:00:------:--</t>
  </si>
  <si>
    <t>21:0420:000605</t>
  </si>
  <si>
    <t>21:0140:000515</t>
  </si>
  <si>
    <t>21:0140:000515:0001:0001:00</t>
  </si>
  <si>
    <t>104P  :781606:00:------:--</t>
  </si>
  <si>
    <t>21:0420:000606</t>
  </si>
  <si>
    <t>21:0140:000516</t>
  </si>
  <si>
    <t>21:0140:000516:0001:0001:00</t>
  </si>
  <si>
    <t>104P  :781607:00:------:--</t>
  </si>
  <si>
    <t>21:0420:000607</t>
  </si>
  <si>
    <t>21:0140:000517</t>
  </si>
  <si>
    <t>21:0140:000517:0001:0001:00</t>
  </si>
  <si>
    <t>104P  :781608:9E:------:--</t>
  </si>
  <si>
    <t>21:0420:000608</t>
  </si>
  <si>
    <t>104P  :781609:00:------:--</t>
  </si>
  <si>
    <t>21:0420:000609</t>
  </si>
  <si>
    <t>21:0140:000518</t>
  </si>
  <si>
    <t>21:0140:000518:0001:0001:00</t>
  </si>
  <si>
    <t>104P  :781610:00:------:--</t>
  </si>
  <si>
    <t>21:0420:000610</t>
  </si>
  <si>
    <t>21:0140:000519</t>
  </si>
  <si>
    <t>21:0140:000519:0001:0001:00</t>
  </si>
  <si>
    <t>104P  :781611:00:------:--</t>
  </si>
  <si>
    <t>21:0420:000611</t>
  </si>
  <si>
    <t>21:0140:000520</t>
  </si>
  <si>
    <t>21:0140:000520:0001:0001:00</t>
  </si>
  <si>
    <t>104P  :781612:00:------:--</t>
  </si>
  <si>
    <t>21:0420:000612</t>
  </si>
  <si>
    <t>21:0140:000521</t>
  </si>
  <si>
    <t>21:0140:000521:0001:0001:00</t>
  </si>
  <si>
    <t>104P  :781613:00:------:--</t>
  </si>
  <si>
    <t>21:0420:000613</t>
  </si>
  <si>
    <t>21:0140:000522</t>
  </si>
  <si>
    <t>21:0140:000522:0001:0001:00</t>
  </si>
  <si>
    <t>104P  :781614:10:------:--</t>
  </si>
  <si>
    <t>21:0420:000614</t>
  </si>
  <si>
    <t>21:0140:000523:0001:0001:01</t>
  </si>
  <si>
    <t>104P  :781615:20:781614:10</t>
  </si>
  <si>
    <t>21:0420:000615</t>
  </si>
  <si>
    <t>21:0140:000523:0002:0001:00</t>
  </si>
  <si>
    <t>104P  :781616:00:------:--</t>
  </si>
  <si>
    <t>21:0420:000616</t>
  </si>
  <si>
    <t>21:0140:000524</t>
  </si>
  <si>
    <t>21:0140:000524:0001:0001:00</t>
  </si>
  <si>
    <t>104P  :781617:00:------:--</t>
  </si>
  <si>
    <t>21:0420:000617</t>
  </si>
  <si>
    <t>21:0140:000525</t>
  </si>
  <si>
    <t>21:0140:000525:0001:0001:00</t>
  </si>
  <si>
    <t>104P  :781618:00:------:--</t>
  </si>
  <si>
    <t>21:0420:000618</t>
  </si>
  <si>
    <t>21:0140:000526</t>
  </si>
  <si>
    <t>21:0140:000526:0001:0001:00</t>
  </si>
  <si>
    <t>104P  :781619:00:------:--</t>
  </si>
  <si>
    <t>21:0420:000619</t>
  </si>
  <si>
    <t>21:0140:000527</t>
  </si>
  <si>
    <t>21:0140:000527:0001:0001:00</t>
  </si>
  <si>
    <t>104P  :781620:00:------:--</t>
  </si>
  <si>
    <t>21:0420:000620</t>
  </si>
  <si>
    <t>21:0140:000528</t>
  </si>
  <si>
    <t>21:0140:000528:0001:0001:00</t>
  </si>
  <si>
    <t>104P  :781621:80:781626:00</t>
  </si>
  <si>
    <t>21:0420:000621</t>
  </si>
  <si>
    <t>21:0140:000533</t>
  </si>
  <si>
    <t>21:0140:000533:0001:0001:02</t>
  </si>
  <si>
    <t>104P  :781622:00:------:--</t>
  </si>
  <si>
    <t>21:0420:000622</t>
  </si>
  <si>
    <t>21:0140:000529</t>
  </si>
  <si>
    <t>21:0140:000529:0001:0001:00</t>
  </si>
  <si>
    <t>104P  :781623:00:------:--</t>
  </si>
  <si>
    <t>21:0420:000623</t>
  </si>
  <si>
    <t>21:0140:000530</t>
  </si>
  <si>
    <t>21:0140:000530:0001:0001:00</t>
  </si>
  <si>
    <t>104P  :781624:00:------:--</t>
  </si>
  <si>
    <t>21:0420:000624</t>
  </si>
  <si>
    <t>21:0140:000531</t>
  </si>
  <si>
    <t>21:0140:000531:0001:0001:00</t>
  </si>
  <si>
    <t>104P  :781625:00:------:--</t>
  </si>
  <si>
    <t>21:0420:000625</t>
  </si>
  <si>
    <t>21:0140:000532</t>
  </si>
  <si>
    <t>21:0140:000532:0001:0001:00</t>
  </si>
  <si>
    <t>104P  :781626:00:------:--</t>
  </si>
  <si>
    <t>21:0420:000626</t>
  </si>
  <si>
    <t>21:0140:000533:0001:0001:01</t>
  </si>
  <si>
    <t>104P  :781627:00:------:--</t>
  </si>
  <si>
    <t>21:0420:000627</t>
  </si>
  <si>
    <t>21:0140:000534</t>
  </si>
  <si>
    <t>21:0140:000534:0001:0001:00</t>
  </si>
  <si>
    <t>104P  :781628:00:------:--</t>
  </si>
  <si>
    <t>21:0420:000628</t>
  </si>
  <si>
    <t>21:0140:000535</t>
  </si>
  <si>
    <t>21:0140:000535:0001:0001:00</t>
  </si>
  <si>
    <t>104P  :781629:00:------:--</t>
  </si>
  <si>
    <t>21:0420:000629</t>
  </si>
  <si>
    <t>21:0140:000536</t>
  </si>
  <si>
    <t>21:0140:000536:0001:0001:00</t>
  </si>
  <si>
    <t>104P  :781630:00:------:--</t>
  </si>
  <si>
    <t>21:0420:000630</t>
  </si>
  <si>
    <t>21:0140:000537</t>
  </si>
  <si>
    <t>21:0140:000537:0001:0001:00</t>
  </si>
  <si>
    <t>104P  :781631:00:------:--</t>
  </si>
  <si>
    <t>21:0420:000631</t>
  </si>
  <si>
    <t>21:0140:000538</t>
  </si>
  <si>
    <t>21:0140:000538:0001:0001:00</t>
  </si>
  <si>
    <t>104P  :781632:9L:------:--</t>
  </si>
  <si>
    <t>21:0420:000632</t>
  </si>
  <si>
    <t>104P  :781633:00:------:--</t>
  </si>
  <si>
    <t>21:0420:000633</t>
  </si>
  <si>
    <t>21:0140:000539</t>
  </si>
  <si>
    <t>21:0140:000539:0001:0001:00</t>
  </si>
  <si>
    <t>104P  :781634:00:------:--</t>
  </si>
  <si>
    <t>21:0420:000634</t>
  </si>
  <si>
    <t>21:0140:000540</t>
  </si>
  <si>
    <t>21:0140:000540:0001:0001:00</t>
  </si>
  <si>
    <t>104P  :781635:00:------:--</t>
  </si>
  <si>
    <t>21:0420:000635</t>
  </si>
  <si>
    <t>21:0140:000541</t>
  </si>
  <si>
    <t>21:0140:000541:0001:0001:00</t>
  </si>
  <si>
    <t>104P  :781636:00:------:--</t>
  </si>
  <si>
    <t>21:0420:000636</t>
  </si>
  <si>
    <t>21:0140:000542</t>
  </si>
  <si>
    <t>21:0140:000542:0001:0001:00</t>
  </si>
  <si>
    <t>104P  :781637:00:------:--</t>
  </si>
  <si>
    <t>21:0420:000637</t>
  </si>
  <si>
    <t>21:0140:000543</t>
  </si>
  <si>
    <t>21:0140:000543:0001:0001:00</t>
  </si>
  <si>
    <t>104P  :781638:10:------:--</t>
  </si>
  <si>
    <t>21:0420:000638</t>
  </si>
  <si>
    <t>21:0140:000544</t>
  </si>
  <si>
    <t>21:0140:000544:0001:0001:00</t>
  </si>
  <si>
    <t>104P  :781639:20:781638:10</t>
  </si>
  <si>
    <t>21:0420:000639</t>
  </si>
  <si>
    <t>21:0140:000544:0002:0001:00</t>
  </si>
  <si>
    <t>104P  :781640:00:------:--</t>
  </si>
  <si>
    <t>21:0420:000640</t>
  </si>
  <si>
    <t>21:0140:000545</t>
  </si>
  <si>
    <t>21:0140:000545:0001:0001:00</t>
  </si>
  <si>
    <t>104P  :781641:80:781648:20</t>
  </si>
  <si>
    <t>21:0420:000641</t>
  </si>
  <si>
    <t>21:0140:000551</t>
  </si>
  <si>
    <t>21:0140:000551:0002:0001:02</t>
  </si>
  <si>
    <t>104P  :781642:00:------:--</t>
  </si>
  <si>
    <t>21:0420:000642</t>
  </si>
  <si>
    <t>21:0140:000546</t>
  </si>
  <si>
    <t>21:0140:000546:0001:0001:00</t>
  </si>
  <si>
    <t>104P  :781643:00:------:--</t>
  </si>
  <si>
    <t>21:0420:000643</t>
  </si>
  <si>
    <t>21:0140:000547</t>
  </si>
  <si>
    <t>21:0140:000547:0001:0001:00</t>
  </si>
  <si>
    <t>104P  :781644:00:------:--</t>
  </si>
  <si>
    <t>21:0420:000644</t>
  </si>
  <si>
    <t>21:0140:000548</t>
  </si>
  <si>
    <t>21:0140:000548:0001:0001:00</t>
  </si>
  <si>
    <t>104P  :781645:00:------:--</t>
  </si>
  <si>
    <t>21:0420:000645</t>
  </si>
  <si>
    <t>21:0140:000549</t>
  </si>
  <si>
    <t>21:0140:000549:0001:0001:00</t>
  </si>
  <si>
    <t>104P  :781646:00:------:--</t>
  </si>
  <si>
    <t>21:0420:000646</t>
  </si>
  <si>
    <t>21:0140:000550</t>
  </si>
  <si>
    <t>21:0140:000550:0001:0001:00</t>
  </si>
  <si>
    <t>104P  :781647:10:------:--</t>
  </si>
  <si>
    <t>21:0420:000647</t>
  </si>
  <si>
    <t>21:0140:000551:0001:0001:00</t>
  </si>
  <si>
    <t>104P  :781648:20:781647:10</t>
  </si>
  <si>
    <t>21:0420:000648</t>
  </si>
  <si>
    <t>21:0140:000551:0002:0001:01</t>
  </si>
  <si>
    <t>104P  :781649:00:------:--</t>
  </si>
  <si>
    <t>21:0420:000649</t>
  </si>
  <si>
    <t>21:0140:000552</t>
  </si>
  <si>
    <t>21:0140:000552:0001:0001:00</t>
  </si>
  <si>
    <t>104P  :781650:00:------:--</t>
  </si>
  <si>
    <t>21:0420:000650</t>
  </si>
  <si>
    <t>21:0140:000553</t>
  </si>
  <si>
    <t>21:0140:000553:0001:0001:00</t>
  </si>
  <si>
    <t>104P  :781651:00:------:--</t>
  </si>
  <si>
    <t>21:0420:000651</t>
  </si>
  <si>
    <t>21:0140:000554</t>
  </si>
  <si>
    <t>21:0140:000554:0001:0001:00</t>
  </si>
  <si>
    <t>104P  :781652:00:------:--</t>
  </si>
  <si>
    <t>21:0420:000652</t>
  </si>
  <si>
    <t>21:0140:000555</t>
  </si>
  <si>
    <t>21:0140:000555:0001:0001:00</t>
  </si>
  <si>
    <t>104P  :781653:00:------:--</t>
  </si>
  <si>
    <t>21:0420:000653</t>
  </si>
  <si>
    <t>21:0140:000556</t>
  </si>
  <si>
    <t>21:0140:000556:0001:0001:00</t>
  </si>
  <si>
    <t>104P  :781654:00:------:--</t>
  </si>
  <si>
    <t>21:0420:000654</t>
  </si>
  <si>
    <t>21:0140:000557</t>
  </si>
  <si>
    <t>21:0140:000557:0001:0001:00</t>
  </si>
  <si>
    <t>104P  :781655:00:------:--</t>
  </si>
  <si>
    <t>21:0420:000655</t>
  </si>
  <si>
    <t>21:0140:000558</t>
  </si>
  <si>
    <t>21:0140:000558:0001:0001:00</t>
  </si>
  <si>
    <t>104P  :781656:00:------:--</t>
  </si>
  <si>
    <t>21:0420:000656</t>
  </si>
  <si>
    <t>21:0140:000559</t>
  </si>
  <si>
    <t>21:0140:000559:0001:0001:00</t>
  </si>
  <si>
    <t>104P  :781657:00:------:--</t>
  </si>
  <si>
    <t>21:0420:000657</t>
  </si>
  <si>
    <t>21:0140:000560</t>
  </si>
  <si>
    <t>21:0140:000560:0001:0001:00</t>
  </si>
  <si>
    <t>104P  :781658:00:------:--</t>
  </si>
  <si>
    <t>21:0420:000658</t>
  </si>
  <si>
    <t>21:0140:000561</t>
  </si>
  <si>
    <t>21:0140:000561:0001:0001:00</t>
  </si>
  <si>
    <t>104P  :781659:00:------:--</t>
  </si>
  <si>
    <t>21:0420:000659</t>
  </si>
  <si>
    <t>21:0140:000562</t>
  </si>
  <si>
    <t>21:0140:000562:0001:0001:00</t>
  </si>
  <si>
    <t>104P  :781660:9E:------:--</t>
  </si>
  <si>
    <t>21:0420:000660</t>
  </si>
  <si>
    <t>104P  :781661:80:781663:00</t>
  </si>
  <si>
    <t>21:0420:000661</t>
  </si>
  <si>
    <t>21:0140:000564</t>
  </si>
  <si>
    <t>21:0140:000564:0001:0001:02</t>
  </si>
  <si>
    <t>104P  :781662:00:------:--</t>
  </si>
  <si>
    <t>21:0420:000662</t>
  </si>
  <si>
    <t>21:0140:000563</t>
  </si>
  <si>
    <t>21:0140:000563:0001:0001:00</t>
  </si>
  <si>
    <t>104P  :781663:00:------:--</t>
  </si>
  <si>
    <t>21:0420:000663</t>
  </si>
  <si>
    <t>21:0140:000564:0001:0001:01</t>
  </si>
  <si>
    <t>104P  :781664:00:------:--</t>
  </si>
  <si>
    <t>21:0420:000664</t>
  </si>
  <si>
    <t>21:0140:000565</t>
  </si>
  <si>
    <t>21:0140:000565:0001:0001:00</t>
  </si>
  <si>
    <t>104P  :781665:00:------:--</t>
  </si>
  <si>
    <t>21:0420:000665</t>
  </si>
  <si>
    <t>21:0140:000566</t>
  </si>
  <si>
    <t>21:0140:000566:0001:0001:00</t>
  </si>
  <si>
    <t>104P  :781666:00:------:--</t>
  </si>
  <si>
    <t>21:0420:000666</t>
  </si>
  <si>
    <t>21:0140:000567</t>
  </si>
  <si>
    <t>21:0140:000567:0001:0001:00</t>
  </si>
  <si>
    <t>104P  :781667:00:------:--</t>
  </si>
  <si>
    <t>21:0420:000667</t>
  </si>
  <si>
    <t>21:0140:000568</t>
  </si>
  <si>
    <t>21:0140:000568:0001:0001:00</t>
  </si>
  <si>
    <t>104P  :781668:00:------:--</t>
  </si>
  <si>
    <t>21:0420:000668</t>
  </si>
  <si>
    <t>21:0140:000569</t>
  </si>
  <si>
    <t>21:0140:000569:0001:0001:00</t>
  </si>
  <si>
    <t>104P  :781669:00:------:--</t>
  </si>
  <si>
    <t>21:0420:000669</t>
  </si>
  <si>
    <t>21:0140:000570</t>
  </si>
  <si>
    <t>21:0140:000570:0001:0001:00</t>
  </si>
  <si>
    <t>104P  :781670:00:------:--</t>
  </si>
  <si>
    <t>21:0420:000670</t>
  </si>
  <si>
    <t>21:0140:000571</t>
  </si>
  <si>
    <t>21:0140:000571:0001:0001:00</t>
  </si>
  <si>
    <t>104P  :781671:00:------:--</t>
  </si>
  <si>
    <t>21:0420:000671</t>
  </si>
  <si>
    <t>21:0140:000572</t>
  </si>
  <si>
    <t>21:0140:000572:0001:0001:00</t>
  </si>
  <si>
    <t>104P  :781672:00:------:--</t>
  </si>
  <si>
    <t>21:0420:000672</t>
  </si>
  <si>
    <t>21:0140:000573</t>
  </si>
  <si>
    <t>21:0140:000573:0001:0001:00</t>
  </si>
  <si>
    <t>104P  :781673:00:------:--</t>
  </si>
  <si>
    <t>21:0420:000673</t>
  </si>
  <si>
    <t>21:0140:000574</t>
  </si>
  <si>
    <t>21:0140:000574:0001:0001:00</t>
  </si>
  <si>
    <t>104P  :781674:00:------:--</t>
  </si>
  <si>
    <t>21:0420:000674</t>
  </si>
  <si>
    <t>21:0140:000575</t>
  </si>
  <si>
    <t>21:0140:000575:0001:0001:00</t>
  </si>
  <si>
    <t>104P  :781675:00:------:--</t>
  </si>
  <si>
    <t>21:0420:000675</t>
  </si>
  <si>
    <t>21:0140:000576</t>
  </si>
  <si>
    <t>21:0140:000576:0001:0001:00</t>
  </si>
  <si>
    <t>104P  :781676:9E:------:--</t>
  </si>
  <si>
    <t>21:0420:000676</t>
  </si>
  <si>
    <t>104P  :781677:00:------:--</t>
  </si>
  <si>
    <t>21:0420:000677</t>
  </si>
  <si>
    <t>21:0140:000577</t>
  </si>
  <si>
    <t>21:0140:000577:0001:0001:00</t>
  </si>
  <si>
    <t>104P  :781678:10:------:--</t>
  </si>
  <si>
    <t>21:0420:000678</t>
  </si>
  <si>
    <t>21:0140:000578</t>
  </si>
  <si>
    <t>21:0140:000578:0001:0001:00</t>
  </si>
  <si>
    <t>104P  :781679:20:781678:10</t>
  </si>
  <si>
    <t>21:0420:000679</t>
  </si>
  <si>
    <t>21:0140:000578:0002:0001:00</t>
  </si>
  <si>
    <t>104P  :781680:00:------:--</t>
  </si>
  <si>
    <t>21:0420:000680</t>
  </si>
  <si>
    <t>21:0140:000579</t>
  </si>
  <si>
    <t>21:0140:000579:0001:0001:00</t>
  </si>
  <si>
    <t>104P  :781681:80:781682:00</t>
  </si>
  <si>
    <t>21:0420:000681</t>
  </si>
  <si>
    <t>21:0140:000580</t>
  </si>
  <si>
    <t>21:0140:000580:0001:0001:02</t>
  </si>
  <si>
    <t>104P  :781682:00:------:--</t>
  </si>
  <si>
    <t>21:0420:000682</t>
  </si>
  <si>
    <t>21:0140:000580:0001:0001:01</t>
  </si>
  <si>
    <t>104P  :781683:9J:------:--</t>
  </si>
  <si>
    <t>21:0420:000683</t>
  </si>
  <si>
    <t>104P  :781684:00:------:--</t>
  </si>
  <si>
    <t>21:0420:000684</t>
  </si>
  <si>
    <t>21:0140:000581</t>
  </si>
  <si>
    <t>21:0140:000581:0001:0001:00</t>
  </si>
  <si>
    <t>104P  :781685:00:------:--</t>
  </si>
  <si>
    <t>21:0420:000685</t>
  </si>
  <si>
    <t>21:0140:000582</t>
  </si>
  <si>
    <t>21:0140:000582:0001:0001:00</t>
  </si>
  <si>
    <t>104P  :781686:00:------:--</t>
  </si>
  <si>
    <t>21:0420:000686</t>
  </si>
  <si>
    <t>21:0140:000583</t>
  </si>
  <si>
    <t>21:0140:000583:0001:0001:00</t>
  </si>
  <si>
    <t>104P  :781687:00:------:--</t>
  </si>
  <si>
    <t>21:0420:000687</t>
  </si>
  <si>
    <t>21:0140:000584</t>
  </si>
  <si>
    <t>21:0140:000584:0001:0001:00</t>
  </si>
  <si>
    <t>104P  :781688:00:------:--</t>
  </si>
  <si>
    <t>21:0420:000688</t>
  </si>
  <si>
    <t>21:0140:000585</t>
  </si>
  <si>
    <t>21:0140:000585:0001:0001:00</t>
  </si>
  <si>
    <t>104P  :781689:00:------:--</t>
  </si>
  <si>
    <t>21:0420:000689</t>
  </si>
  <si>
    <t>21:0140:000586</t>
  </si>
  <si>
    <t>21:0140:000586:0001:0001:00</t>
  </si>
  <si>
    <t>104P  :781690:00:------:--</t>
  </si>
  <si>
    <t>21:0420:000690</t>
  </si>
  <si>
    <t>21:0140:000587</t>
  </si>
  <si>
    <t>21:0140:000587:0001:0001:00</t>
  </si>
  <si>
    <t>104P  :781691:00:------:--</t>
  </si>
  <si>
    <t>21:0420:000691</t>
  </si>
  <si>
    <t>21:0140:000588</t>
  </si>
  <si>
    <t>21:0140:000588:0001:0001:00</t>
  </si>
  <si>
    <t>104P  :781692:00:------:--</t>
  </si>
  <si>
    <t>21:0420:000692</t>
  </si>
  <si>
    <t>21:0140:000589</t>
  </si>
  <si>
    <t>21:0140:000589:0001:0001:00</t>
  </si>
  <si>
    <t>104P  :781693:10:------:--</t>
  </si>
  <si>
    <t>21:0420:000693</t>
  </si>
  <si>
    <t>21:0140:000590</t>
  </si>
  <si>
    <t>21:0140:000590:0001:0001:00</t>
  </si>
  <si>
    <t>104P  :781694:20:781693:10</t>
  </si>
  <si>
    <t>21:0420:000694</t>
  </si>
  <si>
    <t>21:0140:000590:0002:0001:00</t>
  </si>
  <si>
    <t>104P  :781695:00:------:--</t>
  </si>
  <si>
    <t>21:0420:000695</t>
  </si>
  <si>
    <t>21:0140:000591</t>
  </si>
  <si>
    <t>21:0140:000591:0001:0001:00</t>
  </si>
  <si>
    <t>104P  :781696:00:------:--</t>
  </si>
  <si>
    <t>21:0420:000696</t>
  </si>
  <si>
    <t>21:0140:000592</t>
  </si>
  <si>
    <t>21:0140:000592:0001:0001:00</t>
  </si>
  <si>
    <t>104P  :781697:00:------:--</t>
  </si>
  <si>
    <t>21:0420:000697</t>
  </si>
  <si>
    <t>21:0140:000593</t>
  </si>
  <si>
    <t>21:0140:000593:0001:0001:00</t>
  </si>
  <si>
    <t>104P  :781698:00:------:--</t>
  </si>
  <si>
    <t>21:0420:000698</t>
  </si>
  <si>
    <t>21:0140:000594</t>
  </si>
  <si>
    <t>21:0140:000594:0001:0001:00</t>
  </si>
  <si>
    <t>104P  :781699:00:------:--</t>
  </si>
  <si>
    <t>21:0420:000699</t>
  </si>
  <si>
    <t>21:0140:000595</t>
  </si>
  <si>
    <t>21:0140:000595:0001:0001:00</t>
  </si>
  <si>
    <t>104P  :781700:00:------:--</t>
  </si>
  <si>
    <t>21:0420:000700</t>
  </si>
  <si>
    <t>21:0140:000596</t>
  </si>
  <si>
    <t>21:0140:000596:0001:0001:00</t>
  </si>
  <si>
    <t>104P  :781701:80:781715:20</t>
  </si>
  <si>
    <t>21:0420:000701</t>
  </si>
  <si>
    <t>21:0140:000609</t>
  </si>
  <si>
    <t>21:0140:000609:0002:0001:02</t>
  </si>
  <si>
    <t>104P  :781702:00:------:--</t>
  </si>
  <si>
    <t>21:0420:000702</t>
  </si>
  <si>
    <t>21:0140:000597</t>
  </si>
  <si>
    <t>21:0140:000597:0001:0001:00</t>
  </si>
  <si>
    <t>104P  :781703:00:------:--</t>
  </si>
  <si>
    <t>21:0420:000703</t>
  </si>
  <si>
    <t>21:0140:000598</t>
  </si>
  <si>
    <t>21:0140:000598:0001:0001:00</t>
  </si>
  <si>
    <t>104P  :781704:00:------:--</t>
  </si>
  <si>
    <t>21:0420:000704</t>
  </si>
  <si>
    <t>21:0140:000599</t>
  </si>
  <si>
    <t>21:0140:000599:0001:0001:00</t>
  </si>
  <si>
    <t>104P  :781705:00:------:--</t>
  </si>
  <si>
    <t>21:0420:000705</t>
  </si>
  <si>
    <t>21:0140:000600</t>
  </si>
  <si>
    <t>21:0140:000600:0001:0001:00</t>
  </si>
  <si>
    <t>104P  :781706:00:------:--</t>
  </si>
  <si>
    <t>21:0420:000706</t>
  </si>
  <si>
    <t>21:0140:000601</t>
  </si>
  <si>
    <t>21:0140:000601:0001:0001:00</t>
  </si>
  <si>
    <t>104P  :781707:00:------:--</t>
  </si>
  <si>
    <t>21:0420:000707</t>
  </si>
  <si>
    <t>21:0140:000602</t>
  </si>
  <si>
    <t>21:0140:000602:0001:0001:00</t>
  </si>
  <si>
    <t>104P  :781708:00:------:--</t>
  </si>
  <si>
    <t>21:0420:000708</t>
  </si>
  <si>
    <t>21:0140:000603</t>
  </si>
  <si>
    <t>21:0140:000603:0001:0001:00</t>
  </si>
  <si>
    <t>104P  :781709:00:------:--</t>
  </si>
  <si>
    <t>21:0420:000709</t>
  </si>
  <si>
    <t>21:0140:000604</t>
  </si>
  <si>
    <t>21:0140:000604:0001:0001:00</t>
  </si>
  <si>
    <t>104P  :781710:00:------:--</t>
  </si>
  <si>
    <t>21:0420:000710</t>
  </si>
  <si>
    <t>21:0140:000605</t>
  </si>
  <si>
    <t>21:0140:000605:0001:0001:00</t>
  </si>
  <si>
    <t>104P  :781711:00:------:--</t>
  </si>
  <si>
    <t>21:0420:000711</t>
  </si>
  <si>
    <t>21:0140:000606</t>
  </si>
  <si>
    <t>21:0140:000606:0001:0001:00</t>
  </si>
  <si>
    <t>104P  :781712:00:------:--</t>
  </si>
  <si>
    <t>21:0420:000712</t>
  </si>
  <si>
    <t>21:0140:000607</t>
  </si>
  <si>
    <t>21:0140:000607:0001:0001:00</t>
  </si>
  <si>
    <t>104P  :781713:00:------:--</t>
  </si>
  <si>
    <t>21:0420:000713</t>
  </si>
  <si>
    <t>21:0140:000608</t>
  </si>
  <si>
    <t>21:0140:000608:0001:0001:00</t>
  </si>
  <si>
    <t>104P  :781714:10:------:--</t>
  </si>
  <si>
    <t>21:0420:000714</t>
  </si>
  <si>
    <t>21:0140:000609:0001:0001:00</t>
  </si>
  <si>
    <t>104P  :781715:20:781714:10</t>
  </si>
  <si>
    <t>21:0420:000715</t>
  </si>
  <si>
    <t>21:0140:000609:0002:0001:01</t>
  </si>
  <si>
    <t>104P  :781716:00:------:--</t>
  </si>
  <si>
    <t>21:0420:000716</t>
  </si>
  <si>
    <t>21:0140:000610</t>
  </si>
  <si>
    <t>21:0140:000610:0001:0001:00</t>
  </si>
  <si>
    <t>104P  :781717:00:------:--</t>
  </si>
  <si>
    <t>21:0420:000717</t>
  </si>
  <si>
    <t>21:0140:000611</t>
  </si>
  <si>
    <t>21:0140:000611:0001:0001:00</t>
  </si>
  <si>
    <t>104P  :781718:00:------:--</t>
  </si>
  <si>
    <t>21:0420:000718</t>
  </si>
  <si>
    <t>21:0140:000612</t>
  </si>
  <si>
    <t>21:0140:000612:0001:0001:00</t>
  </si>
  <si>
    <t>104P  :781719:00:------:--</t>
  </si>
  <si>
    <t>21:0420:000719</t>
  </si>
  <si>
    <t>21:0140:000613</t>
  </si>
  <si>
    <t>21:0140:000613:0001:0001:00</t>
  </si>
  <si>
    <t>104P  :781720:9E:------:--</t>
  </si>
  <si>
    <t>21:0420:000720</t>
  </si>
  <si>
    <t>104P  :781721:80:781723:00</t>
  </si>
  <si>
    <t>21:0420:000721</t>
  </si>
  <si>
    <t>21:0140:000615</t>
  </si>
  <si>
    <t>21:0140:000615:0001:0001:02</t>
  </si>
  <si>
    <t>104P  :781722:00:------:--</t>
  </si>
  <si>
    <t>21:0420:000722</t>
  </si>
  <si>
    <t>21:0140:000614</t>
  </si>
  <si>
    <t>21:0140:000614:0001:0001:00</t>
  </si>
  <si>
    <t>104P  :781723:00:------:--</t>
  </si>
  <si>
    <t>21:0420:000723</t>
  </si>
  <si>
    <t>21:0140:000615:0001:0001:01</t>
  </si>
  <si>
    <t>104P  :781724:00:------:--</t>
  </si>
  <si>
    <t>21:0420:000724</t>
  </si>
  <si>
    <t>21:0140:000616</t>
  </si>
  <si>
    <t>21:0140:000616:0001:0001:00</t>
  </si>
  <si>
    <t>104P  :781725:00:------:--</t>
  </si>
  <si>
    <t>21:0420:000725</t>
  </si>
  <si>
    <t>21:0140:000617</t>
  </si>
  <si>
    <t>21:0140:000617:0001:0001:00</t>
  </si>
  <si>
    <t>104P  :781726:9J:------:--</t>
  </si>
  <si>
    <t>21:0420:000726</t>
  </si>
  <si>
    <t>104P  :781727:00:------:--</t>
  </si>
  <si>
    <t>21:0420:000727</t>
  </si>
  <si>
    <t>21:0140:000618</t>
  </si>
  <si>
    <t>21:0140:000618:0001:0001:00</t>
  </si>
  <si>
    <t>104P  :781728:00:------:--</t>
  </si>
  <si>
    <t>21:0420:000728</t>
  </si>
  <si>
    <t>21:0140:000619</t>
  </si>
  <si>
    <t>21:0140:000619:0001:0001:00</t>
  </si>
  <si>
    <t>104P  :781729:00:------:--</t>
  </si>
  <si>
    <t>21:0420:000729</t>
  </si>
  <si>
    <t>21:0140:000620</t>
  </si>
  <si>
    <t>21:0140:000620:0001:0001:00</t>
  </si>
  <si>
    <t>104P  :781730:00:------:--</t>
  </si>
  <si>
    <t>21:0420:000730</t>
  </si>
  <si>
    <t>21:0140:000621</t>
  </si>
  <si>
    <t>21:0140:000621:0001:0001:00</t>
  </si>
  <si>
    <t>104P  :781731:00:------:--</t>
  </si>
  <si>
    <t>21:0420:000731</t>
  </si>
  <si>
    <t>21:0140:000622</t>
  </si>
  <si>
    <t>21:0140:000622:0001:0001:00</t>
  </si>
  <si>
    <t>104P  :781732:00:------:--</t>
  </si>
  <si>
    <t>21:0420:000732</t>
  </si>
  <si>
    <t>21:0140:000623</t>
  </si>
  <si>
    <t>21:0140:000623:0001:0001:00</t>
  </si>
  <si>
    <t>104P  :781733:00:------:--</t>
  </si>
  <si>
    <t>21:0420:000733</t>
  </si>
  <si>
    <t>21:0140:000624</t>
  </si>
  <si>
    <t>21:0140:000624:0001:0001:00</t>
  </si>
  <si>
    <t>104P  :781734:00:------:--</t>
  </si>
  <si>
    <t>21:0420:000734</t>
  </si>
  <si>
    <t>21:0140:000625</t>
  </si>
  <si>
    <t>21:0140:000625:0001:0001:00</t>
  </si>
  <si>
    <t>104P  :781735:10:------:--</t>
  </si>
  <si>
    <t>21:0420:000735</t>
  </si>
  <si>
    <t>21:0140:000626</t>
  </si>
  <si>
    <t>21:0140:000626:0001:0001:00</t>
  </si>
  <si>
    <t>104P  :781736:20:781735:10</t>
  </si>
  <si>
    <t>21:0420:000736</t>
  </si>
  <si>
    <t>21:0140:000626:0002:0001:00</t>
  </si>
  <si>
    <t>104P  :781737:00:------:--</t>
  </si>
  <si>
    <t>21:0420:000737</t>
  </si>
  <si>
    <t>21:0140:000627</t>
  </si>
  <si>
    <t>21:0140:000627:0001:0001:00</t>
  </si>
  <si>
    <t>104P  :781738:00:------:--</t>
  </si>
  <si>
    <t>21:0420:000738</t>
  </si>
  <si>
    <t>21:0140:000628</t>
  </si>
  <si>
    <t>21:0140:000628:0001:0001:00</t>
  </si>
  <si>
    <t>104P  :781739:00:------:--</t>
  </si>
  <si>
    <t>21:0420:000739</t>
  </si>
  <si>
    <t>21:0140:000629</t>
  </si>
  <si>
    <t>21:0140:000629:0001:0001:00</t>
  </si>
  <si>
    <t>104P  :781740:00:------:--</t>
  </si>
  <si>
    <t>21:0420:000740</t>
  </si>
  <si>
    <t>21:0140:000630</t>
  </si>
  <si>
    <t>21:0140:000630:0001:0001:00</t>
  </si>
  <si>
    <t>104P  :781741:80:781745:00</t>
  </si>
  <si>
    <t>21:0420:000741</t>
  </si>
  <si>
    <t>21:0140:000633</t>
  </si>
  <si>
    <t>21:0140:000633:0001:0001:02</t>
  </si>
  <si>
    <t>104P  :781742:9L:------:--</t>
  </si>
  <si>
    <t>21:0420:000742</t>
  </si>
  <si>
    <t>104P  :781743:00:------:--</t>
  </si>
  <si>
    <t>21:0420:000743</t>
  </si>
  <si>
    <t>21:0140:000631</t>
  </si>
  <si>
    <t>21:0140:000631:0001:0001:00</t>
  </si>
  <si>
    <t>104P  :781744:00:------:--</t>
  </si>
  <si>
    <t>21:0420:000744</t>
  </si>
  <si>
    <t>21:0140:000632</t>
  </si>
  <si>
    <t>21:0140:000632:0001:0001:00</t>
  </si>
  <si>
    <t>104P  :781745:00:------:--</t>
  </si>
  <si>
    <t>21:0420:000745</t>
  </si>
  <si>
    <t>21:0140:000633:0001:0001:01</t>
  </si>
  <si>
    <t>104P  :781746:00:------:--</t>
  </si>
  <si>
    <t>21:0420:000746</t>
  </si>
  <si>
    <t>21:0140:000634</t>
  </si>
  <si>
    <t>21:0140:000634:0001:0001:00</t>
  </si>
  <si>
    <t>104P  :781747:00:------:--</t>
  </si>
  <si>
    <t>21:0420:000747</t>
  </si>
  <si>
    <t>21:0140:000635</t>
  </si>
  <si>
    <t>21:0140:000635:0001:0001:00</t>
  </si>
  <si>
    <t>104P  :781748:00:------:--</t>
  </si>
  <si>
    <t>21:0420:000748</t>
  </si>
  <si>
    <t>21:0140:000636</t>
  </si>
  <si>
    <t>21:0140:000636:0001:0001:00</t>
  </si>
  <si>
    <t>104P  :781749:00:------:--</t>
  </si>
  <si>
    <t>21:0420:000749</t>
  </si>
  <si>
    <t>21:0140:000637</t>
  </si>
  <si>
    <t>21:0140:000637:0001:0001:00</t>
  </si>
  <si>
    <t>104P  :781750:10:------:--</t>
  </si>
  <si>
    <t>21:0420:000750</t>
  </si>
  <si>
    <t>21:0140:000638</t>
  </si>
  <si>
    <t>21:0140:000638:0001:0001:00</t>
  </si>
  <si>
    <t>105</t>
  </si>
  <si>
    <t>104P  :781751:20:781750:10</t>
  </si>
  <si>
    <t>21:0420:000751</t>
  </si>
  <si>
    <t>21:0140:000638:0002:0001:00</t>
  </si>
  <si>
    <t>104P  :781752:00:------:--</t>
  </si>
  <si>
    <t>21:0420:000752</t>
  </si>
  <si>
    <t>21:0140:000639</t>
  </si>
  <si>
    <t>21:0140:000639:0001:0001:00</t>
  </si>
  <si>
    <t>104P  :781753:00:------:--</t>
  </si>
  <si>
    <t>21:0420:000753</t>
  </si>
  <si>
    <t>21:0140:000640</t>
  </si>
  <si>
    <t>21:0140:000640:0001:0001:00</t>
  </si>
  <si>
    <t>104P  :781754:00:------:--</t>
  </si>
  <si>
    <t>21:0420:000754</t>
  </si>
  <si>
    <t>21:0140:000641</t>
  </si>
  <si>
    <t>21:0140:000641:0001:0001:00</t>
  </si>
  <si>
    <t>104P  :781755:00:------:--</t>
  </si>
  <si>
    <t>21:0420:000755</t>
  </si>
  <si>
    <t>21:0140:000642</t>
  </si>
  <si>
    <t>21:0140:000642:0001:0001:00</t>
  </si>
  <si>
    <t>104P  :781756:00:------:--</t>
  </si>
  <si>
    <t>21:0420:000756</t>
  </si>
  <si>
    <t>21:0140:000643</t>
  </si>
  <si>
    <t>21:0140:000643:0001:0001:00</t>
  </si>
  <si>
    <t>104P  :781757:00:------:--</t>
  </si>
  <si>
    <t>21:0420:000757</t>
  </si>
  <si>
    <t>21:0140:000644</t>
  </si>
  <si>
    <t>21:0140:000644:0001:0001:00</t>
  </si>
  <si>
    <t>104P  :781758:00:------:--</t>
  </si>
  <si>
    <t>21:0420:000758</t>
  </si>
  <si>
    <t>21:0140:000645</t>
  </si>
  <si>
    <t>21:0140:000645:0001:0001:00</t>
  </si>
  <si>
    <t>104P  :781759:00:------:--</t>
  </si>
  <si>
    <t>21:0420:000759</t>
  </si>
  <si>
    <t>21:0140:000646</t>
  </si>
  <si>
    <t>21:0140:000646:0001:0001:00</t>
  </si>
  <si>
    <t>104P  :781760:00:------:--</t>
  </si>
  <si>
    <t>21:0420:000760</t>
  </si>
  <si>
    <t>21:0140:000647</t>
  </si>
  <si>
    <t>21:0140:000647:0001:0001:00</t>
  </si>
  <si>
    <t>104P  :781761:80:781763:00</t>
  </si>
  <si>
    <t>21:0420:000761</t>
  </si>
  <si>
    <t>21:0140:000649</t>
  </si>
  <si>
    <t>21:0140:000649:0001:0001:02</t>
  </si>
  <si>
    <t>104P  :781762:00:------:--</t>
  </si>
  <si>
    <t>21:0420:000762</t>
  </si>
  <si>
    <t>21:0140:000648</t>
  </si>
  <si>
    <t>21:0140:000648:0001:0001:00</t>
  </si>
  <si>
    <t>104P  :781763:00:------:--</t>
  </si>
  <si>
    <t>21:0420:000763</t>
  </si>
  <si>
    <t>21:0140:000649:0001:0001:01</t>
  </si>
  <si>
    <t>104P  :781764:00:------:--</t>
  </si>
  <si>
    <t>21:0420:000764</t>
  </si>
  <si>
    <t>21:0140:000650</t>
  </si>
  <si>
    <t>21:0140:000650:0001:0001:00</t>
  </si>
  <si>
    <t>104P  :781765:00:------:--</t>
  </si>
  <si>
    <t>21:0420:000765</t>
  </si>
  <si>
    <t>21:0140:000651</t>
  </si>
  <si>
    <t>21:0140:000651:0001:0001:00</t>
  </si>
  <si>
    <t>104P  :781766:10:------:--</t>
  </si>
  <si>
    <t>21:0420:000766</t>
  </si>
  <si>
    <t>21:0140:000652</t>
  </si>
  <si>
    <t>21:0140:000652:0001:0001:00</t>
  </si>
  <si>
    <t>104P  :781767:20:781766:10</t>
  </si>
  <si>
    <t>21:0420:000767</t>
  </si>
  <si>
    <t>21:0140:000652:0002:0001:00</t>
  </si>
  <si>
    <t>104P  :781768:00:------:--</t>
  </si>
  <si>
    <t>21:0420:000768</t>
  </si>
  <si>
    <t>21:0140:000653</t>
  </si>
  <si>
    <t>21:0140:000653:0001:0001:00</t>
  </si>
  <si>
    <t>104P  :781769:00:------:--</t>
  </si>
  <si>
    <t>21:0420:000769</t>
  </si>
  <si>
    <t>21:0140:000654</t>
  </si>
  <si>
    <t>21:0140:000654:0001:0001:00</t>
  </si>
  <si>
    <t>104P  :781770:00:------:--</t>
  </si>
  <si>
    <t>21:0420:000770</t>
  </si>
  <si>
    <t>21:0140:000655</t>
  </si>
  <si>
    <t>21:0140:000655:0001:0001:00</t>
  </si>
  <si>
    <t>104P  :781771:00:------:--</t>
  </si>
  <si>
    <t>21:0420:000771</t>
  </si>
  <si>
    <t>21:0140:000656</t>
  </si>
  <si>
    <t>21:0140:000656:0001:0001:00</t>
  </si>
  <si>
    <t>104P  :781772:00:------:--</t>
  </si>
  <si>
    <t>21:0420:000772</t>
  </si>
  <si>
    <t>21:0140:000657</t>
  </si>
  <si>
    <t>21:0140:000657:0001:0001:00</t>
  </si>
  <si>
    <t>104P  :781773:00:------:--</t>
  </si>
  <si>
    <t>21:0420:000773</t>
  </si>
  <si>
    <t>21:0140:000658</t>
  </si>
  <si>
    <t>21:0140:000658:0001:0001:00</t>
  </si>
  <si>
    <t>104P  :781774:9J:------:--</t>
  </si>
  <si>
    <t>21:0420:000774</t>
  </si>
  <si>
    <t>104P  :781775:00:------:--</t>
  </si>
  <si>
    <t>21:0420:000775</t>
  </si>
  <si>
    <t>21:0140:000659</t>
  </si>
  <si>
    <t>21:0140:000659:0001:0001:00</t>
  </si>
  <si>
    <t>104P  :781776:00:------:--</t>
  </si>
  <si>
    <t>21:0420:000776</t>
  </si>
  <si>
    <t>21:0140:000660</t>
  </si>
  <si>
    <t>21:0140:000660:0001:0001:00</t>
  </si>
  <si>
    <t>104P  :781777:00:------:--</t>
  </si>
  <si>
    <t>21:0420:000777</t>
  </si>
  <si>
    <t>21:0140:000661</t>
  </si>
  <si>
    <t>21:0140:000661:0001:0001:00</t>
  </si>
  <si>
    <t>104P  :781778:00:------:--</t>
  </si>
  <si>
    <t>21:0420:000778</t>
  </si>
  <si>
    <t>21:0140:000662</t>
  </si>
  <si>
    <t>21:0140:000662:0001:0001:00</t>
  </si>
  <si>
    <t>104P  :781779:00:------:--</t>
  </si>
  <si>
    <t>21:0420:000779</t>
  </si>
  <si>
    <t>21:0140:000663</t>
  </si>
  <si>
    <t>21:0140:000663:0001:0001:00</t>
  </si>
  <si>
    <t>104P  :781780:00:------:--</t>
  </si>
  <si>
    <t>21:0420:000780</t>
  </si>
  <si>
    <t>21:0140:000664</t>
  </si>
  <si>
    <t>21:0140:000664:0001:0001:00</t>
  </si>
  <si>
    <t>104P  :781781:80:781786:00</t>
  </si>
  <si>
    <t>21:0420:000781</t>
  </si>
  <si>
    <t>21:0140:000668</t>
  </si>
  <si>
    <t>21:0140:000668:0001:0001:02</t>
  </si>
  <si>
    <t>104P  :781782:10:------:--</t>
  </si>
  <si>
    <t>21:0420:000782</t>
  </si>
  <si>
    <t>21:0140:000665</t>
  </si>
  <si>
    <t>21:0140:000665:0001:0001:00</t>
  </si>
  <si>
    <t>104P  :781783:20:781782:10</t>
  </si>
  <si>
    <t>21:0420:000783</t>
  </si>
  <si>
    <t>21:0140:000665:0002:0001:00</t>
  </si>
  <si>
    <t>104P  :781784:00:------:--</t>
  </si>
  <si>
    <t>21:0420:000784</t>
  </si>
  <si>
    <t>21:0140:000666</t>
  </si>
  <si>
    <t>21:0140:000666:0001:0001:00</t>
  </si>
  <si>
    <t>104P  :781785:00:------:--</t>
  </si>
  <si>
    <t>21:0420:000785</t>
  </si>
  <si>
    <t>21:0140:000667</t>
  </si>
  <si>
    <t>21:0140:000667:0001:0001:00</t>
  </si>
  <si>
    <t>104P  :781786:00:------:--</t>
  </si>
  <si>
    <t>21:0420:000786</t>
  </si>
  <si>
    <t>21:0140:000668:0001:0001:01</t>
  </si>
  <si>
    <t>104P  :781787:00:------:--</t>
  </si>
  <si>
    <t>21:0420:000787</t>
  </si>
  <si>
    <t>21:0140:000669</t>
  </si>
  <si>
    <t>21:0140:000669:0001:0001:00</t>
  </si>
  <si>
    <t>104P  :781788:00:------:--</t>
  </si>
  <si>
    <t>21:0420:000788</t>
  </si>
  <si>
    <t>21:0140:000670</t>
  </si>
  <si>
    <t>21:0140:000670:0001:0001:00</t>
  </si>
  <si>
    <t>104P  :781789:00:------:--</t>
  </si>
  <si>
    <t>21:0420:000789</t>
  </si>
  <si>
    <t>21:0140:000671</t>
  </si>
  <si>
    <t>21:0140:000671:0001:0001:00</t>
  </si>
  <si>
    <t>104P  :781790:00:------:--</t>
  </si>
  <si>
    <t>21:0420:000790</t>
  </si>
  <si>
    <t>21:0140:000672</t>
  </si>
  <si>
    <t>21:0140:000672:0001:0001:00</t>
  </si>
  <si>
    <t>104P  :781791:00:------:--</t>
  </si>
  <si>
    <t>21:0420:000791</t>
  </si>
  <si>
    <t>21:0140:000673</t>
  </si>
  <si>
    <t>21:0140:000673:0001:0001:00</t>
  </si>
  <si>
    <t>104P  :781792:00:------:--</t>
  </si>
  <si>
    <t>21:0420:000792</t>
  </si>
  <si>
    <t>21:0140:000674</t>
  </si>
  <si>
    <t>21:0140:000674:0001:0001:00</t>
  </si>
  <si>
    <t>104P  :781793:9K:------:--</t>
  </si>
  <si>
    <t>21:0420:000793</t>
  </si>
  <si>
    <t>104P  :781794:00:------:--</t>
  </si>
  <si>
    <t>21:0420:000794</t>
  </si>
  <si>
    <t>21:0140:000675</t>
  </si>
  <si>
    <t>21:0140:000675:0001:0001:00</t>
  </si>
  <si>
    <t>104P  :781795:00:------:--</t>
  </si>
  <si>
    <t>21:0420:000795</t>
  </si>
  <si>
    <t>21:0140:000676</t>
  </si>
  <si>
    <t>21:0140:000676:0001:0001:00</t>
  </si>
  <si>
    <t>104P  :781796:00:------:--</t>
  </si>
  <si>
    <t>21:0420:000796</t>
  </si>
  <si>
    <t>21:0140:000677</t>
  </si>
  <si>
    <t>21:0140:000677:0001:0001:00</t>
  </si>
  <si>
    <t>104P  :781797:00:------:--</t>
  </si>
  <si>
    <t>21:0420:000797</t>
  </si>
  <si>
    <t>21:0140:000678</t>
  </si>
  <si>
    <t>21:0140:000678:0001:0001:00</t>
  </si>
  <si>
    <t>104P  :781798:00:------:--</t>
  </si>
  <si>
    <t>21:0420:000798</t>
  </si>
  <si>
    <t>21:0140:000679</t>
  </si>
  <si>
    <t>21:0140:000679:0001:0001:00</t>
  </si>
  <si>
    <t>104P  :781799:00:------:--</t>
  </si>
  <si>
    <t>21:0420:000799</t>
  </si>
  <si>
    <t>21:0140:000680</t>
  </si>
  <si>
    <t>21:0140:000680:0001:0001:00</t>
  </si>
  <si>
    <t>104P  :781800:00:------:--</t>
  </si>
  <si>
    <t>21:0420:000800</t>
  </si>
  <si>
    <t>21:0140:000681</t>
  </si>
  <si>
    <t>21:0140:000681:0001:0001:00</t>
  </si>
  <si>
    <t>104P  :781801:80:781804:00</t>
  </si>
  <si>
    <t>21:0420:000801</t>
  </si>
  <si>
    <t>21:0140:000683</t>
  </si>
  <si>
    <t>21:0140:000683:0001:0001:02</t>
  </si>
  <si>
    <t>5.2</t>
  </si>
  <si>
    <t>104P  :781802:9J:------:--</t>
  </si>
  <si>
    <t>21:0420:000802</t>
  </si>
  <si>
    <t>104P  :781803:00:------:--</t>
  </si>
  <si>
    <t>21:0420:000803</t>
  </si>
  <si>
    <t>21:0140:000682</t>
  </si>
  <si>
    <t>21:0140:000682:0001:0001:00</t>
  </si>
  <si>
    <t>104P  :781804:00:------:--</t>
  </si>
  <si>
    <t>21:0420:000804</t>
  </si>
  <si>
    <t>21:0140:000683:0001:0001:01</t>
  </si>
  <si>
    <t>104P  :781805:00:------:--</t>
  </si>
  <si>
    <t>21:0420:000805</t>
  </si>
  <si>
    <t>21:0140:000684</t>
  </si>
  <si>
    <t>21:0140:000684:0001:0001:00</t>
  </si>
  <si>
    <t>104P  :781806:00:------:--</t>
  </si>
  <si>
    <t>21:0420:000806</t>
  </si>
  <si>
    <t>21:0140:000685</t>
  </si>
  <si>
    <t>21:0140:000685:0001:0001:00</t>
  </si>
  <si>
    <t>104P  :781807:10:------:--</t>
  </si>
  <si>
    <t>21:0420:000807</t>
  </si>
  <si>
    <t>21:0140:000686</t>
  </si>
  <si>
    <t>21:0140:000686:0001:0001:00</t>
  </si>
  <si>
    <t>104P  :781808:20:781807:10</t>
  </si>
  <si>
    <t>21:0420:000808</t>
  </si>
  <si>
    <t>21:0140:000686:0002:0001:00</t>
  </si>
  <si>
    <t>104P  :781809:00:------:--</t>
  </si>
  <si>
    <t>21:0420:000809</t>
  </si>
  <si>
    <t>21:0140:000687</t>
  </si>
  <si>
    <t>21:0140:000687:0001:0001:00</t>
  </si>
  <si>
    <t>104P  :781810:00:------:--</t>
  </si>
  <si>
    <t>21:0420:000810</t>
  </si>
  <si>
    <t>21:0140:000688</t>
  </si>
  <si>
    <t>21:0140:000688:0001:0001:00</t>
  </si>
  <si>
    <t>104P  :781811:00:------:--</t>
  </si>
  <si>
    <t>21:0420:000811</t>
  </si>
  <si>
    <t>21:0140:000689</t>
  </si>
  <si>
    <t>21:0140:000689:0001:0001:00</t>
  </si>
  <si>
    <t>104P  :781812:00:------:--</t>
  </si>
  <si>
    <t>21:0420:000812</t>
  </si>
  <si>
    <t>21:0140:000690</t>
  </si>
  <si>
    <t>21:0140:000690:0001:0001:00</t>
  </si>
  <si>
    <t>104P  :781813:00:------:--</t>
  </si>
  <si>
    <t>21:0420:000813</t>
  </si>
  <si>
    <t>21:0140:000691</t>
  </si>
  <si>
    <t>21:0140:000691:0001:0001:00</t>
  </si>
  <si>
    <t>104P  :781814:00:------:--</t>
  </si>
  <si>
    <t>21:0420:000814</t>
  </si>
  <si>
    <t>21:0140:000692</t>
  </si>
  <si>
    <t>21:0140:000692:0001:0001:00</t>
  </si>
  <si>
    <t>104P  :781815:00:------:--</t>
  </si>
  <si>
    <t>21:0420:000815</t>
  </si>
  <si>
    <t>21:0140:000693</t>
  </si>
  <si>
    <t>21:0140:000693:0001:0001:00</t>
  </si>
  <si>
    <t>104P  :781816:00:------:--</t>
  </si>
  <si>
    <t>21:0420:000816</t>
  </si>
  <si>
    <t>21:0140:000694</t>
  </si>
  <si>
    <t>21:0140:000694:0001:0001:00</t>
  </si>
  <si>
    <t>104P  :781817:00:------:--</t>
  </si>
  <si>
    <t>21:0420:000817</t>
  </si>
  <si>
    <t>21:0140:000695</t>
  </si>
  <si>
    <t>21:0140:000695:0001:0001:00</t>
  </si>
  <si>
    <t>104P  :781818:00:------:--</t>
  </si>
  <si>
    <t>21:0420:000818</t>
  </si>
  <si>
    <t>21:0140:000696</t>
  </si>
  <si>
    <t>21:0140:000696:0001:0001:00</t>
  </si>
  <si>
    <t>104P  :781819:00:------:--</t>
  </si>
  <si>
    <t>21:0420:000819</t>
  </si>
  <si>
    <t>21:0140:000697</t>
  </si>
  <si>
    <t>21:0140:000697:0001:0001:00</t>
  </si>
  <si>
    <t>104P  :781820:00:------:--</t>
  </si>
  <si>
    <t>21:0420:000820</t>
  </si>
  <si>
    <t>21:0140:000698</t>
  </si>
  <si>
    <t>21:0140:000698:0001:0001:00</t>
  </si>
  <si>
    <t>104P  :781821:80:781824:00</t>
  </si>
  <si>
    <t>21:0420:000821</t>
  </si>
  <si>
    <t>21:0140:000701</t>
  </si>
  <si>
    <t>21:0140:000701:0001:0001:02</t>
  </si>
  <si>
    <t>104P  :781822:00:------:--</t>
  </si>
  <si>
    <t>21:0420:000822</t>
  </si>
  <si>
    <t>21:0140:000699</t>
  </si>
  <si>
    <t>21:0140:000699:0001:0001:00</t>
  </si>
  <si>
    <t>182</t>
  </si>
  <si>
    <t>104P  :781823:00:------:--</t>
  </si>
  <si>
    <t>21:0420:000823</t>
  </si>
  <si>
    <t>21:0140:000700</t>
  </si>
  <si>
    <t>21:0140:000700:0001:0001:00</t>
  </si>
  <si>
    <t>104P  :781824:00:------:--</t>
  </si>
  <si>
    <t>21:0420:000824</t>
  </si>
  <si>
    <t>21:0140:000701:0001:0001:01</t>
  </si>
  <si>
    <t>104P  :781825:00:------:--</t>
  </si>
  <si>
    <t>21:0420:000825</t>
  </si>
  <si>
    <t>21:0140:000702</t>
  </si>
  <si>
    <t>21:0140:000702:0001:0001:00</t>
  </si>
  <si>
    <t>104P  :781826:00:------:--</t>
  </si>
  <si>
    <t>21:0420:000826</t>
  </si>
  <si>
    <t>21:0140:000703</t>
  </si>
  <si>
    <t>21:0140:000703:0001:0001:00</t>
  </si>
  <si>
    <t>104P  :781827:10:------:--</t>
  </si>
  <si>
    <t>21:0420:000827</t>
  </si>
  <si>
    <t>21:0140:000704</t>
  </si>
  <si>
    <t>21:0140:000704:0001:0001:00</t>
  </si>
  <si>
    <t>104P  :781828:20:781827:10</t>
  </si>
  <si>
    <t>21:0420:000828</t>
  </si>
  <si>
    <t>21:0140:000704:0002:0001:00</t>
  </si>
  <si>
    <t>104P  :781829:00:------:--</t>
  </si>
  <si>
    <t>21:0420:000829</t>
  </si>
  <si>
    <t>21:0140:000705</t>
  </si>
  <si>
    <t>21:0140:000705:0001:0001:00</t>
  </si>
  <si>
    <t>104P  :781830:00:------:--</t>
  </si>
  <si>
    <t>21:0420:000830</t>
  </si>
  <si>
    <t>21:0140:000706</t>
  </si>
  <si>
    <t>21:0140:000706:0001:0001:00</t>
  </si>
  <si>
    <t>104P  :781831:00:------:--</t>
  </si>
  <si>
    <t>21:0420:000831</t>
  </si>
  <si>
    <t>21:0140:000707</t>
  </si>
  <si>
    <t>21:0140:000707:0001:0001:00</t>
  </si>
  <si>
    <t>104P  :781832:00:------:--</t>
  </si>
  <si>
    <t>21:0420:000832</t>
  </si>
  <si>
    <t>21:0140:000708</t>
  </si>
  <si>
    <t>21:0140:000708:0001:0001:00</t>
  </si>
  <si>
    <t>104P  :781833:00:------:--</t>
  </si>
  <si>
    <t>21:0420:000833</t>
  </si>
  <si>
    <t>21:0140:000709</t>
  </si>
  <si>
    <t>21:0140:000709:0001:0001:00</t>
  </si>
  <si>
    <t>104P  :781834:9J:------:--</t>
  </si>
  <si>
    <t>21:0420:000834</t>
  </si>
  <si>
    <t>104P  :781835:00:------:--</t>
  </si>
  <si>
    <t>21:0420:000835</t>
  </si>
  <si>
    <t>21:0140:000710</t>
  </si>
  <si>
    <t>21:0140:000710:0001:0001:00</t>
  </si>
  <si>
    <t>104P  :781836:00:------:--</t>
  </si>
  <si>
    <t>21:0420:000836</t>
  </si>
  <si>
    <t>21:0140:000711</t>
  </si>
  <si>
    <t>21:0140:000711:0001:0001:00</t>
  </si>
  <si>
    <t>104P  :781837:00:------:--</t>
  </si>
  <si>
    <t>21:0420:000837</t>
  </si>
  <si>
    <t>21:0140:000712</t>
  </si>
  <si>
    <t>21:0140:000712:0001:0001:00</t>
  </si>
  <si>
    <t>104P  :781838:00:------:--</t>
  </si>
  <si>
    <t>21:0420:000838</t>
  </si>
  <si>
    <t>21:0140:000713</t>
  </si>
  <si>
    <t>21:0140:000713:0001:0001:00</t>
  </si>
  <si>
    <t>104P  :781839:00:------:--</t>
  </si>
  <si>
    <t>21:0420:000839</t>
  </si>
  <si>
    <t>21:0140:000714</t>
  </si>
  <si>
    <t>21:0140:000714:0001:0001:00</t>
  </si>
  <si>
    <t>104P  :781840:00:------:--</t>
  </si>
  <si>
    <t>21:0420:000840</t>
  </si>
  <si>
    <t>21:0140:000715</t>
  </si>
  <si>
    <t>21:0140:000715:0001:0001:00</t>
  </si>
  <si>
    <t>104P  :781841:80:781858:00</t>
  </si>
  <si>
    <t>21:0420:000841</t>
  </si>
  <si>
    <t>21:0140:000730</t>
  </si>
  <si>
    <t>21:0140:000730:0001:0001:02</t>
  </si>
  <si>
    <t>104P  :781842:00:------:--</t>
  </si>
  <si>
    <t>21:0420:000842</t>
  </si>
  <si>
    <t>21:0140:000716</t>
  </si>
  <si>
    <t>21:0140:000716:0001:0001:00</t>
  </si>
  <si>
    <t>104P  :781843:00:------:--</t>
  </si>
  <si>
    <t>21:0420:000843</t>
  </si>
  <si>
    <t>21:0140:000717</t>
  </si>
  <si>
    <t>21:0140:000717:0001:0001:00</t>
  </si>
  <si>
    <t>104P  :781844:00:------:--</t>
  </si>
  <si>
    <t>21:0420:000844</t>
  </si>
  <si>
    <t>21:0140:000718</t>
  </si>
  <si>
    <t>21:0140:000718:0001:0001:00</t>
  </si>
  <si>
    <t>104P  :781845:00:------:--</t>
  </si>
  <si>
    <t>21:0420:000845</t>
  </si>
  <si>
    <t>21:0140:000719</t>
  </si>
  <si>
    <t>21:0140:000719:0001:0001:00</t>
  </si>
  <si>
    <t>104P  :781846:00:------:--</t>
  </si>
  <si>
    <t>21:0420:000846</t>
  </si>
  <si>
    <t>21:0140:000720</t>
  </si>
  <si>
    <t>21:0140:000720:0001:0001:00</t>
  </si>
  <si>
    <t>104P  :781847:00:------:--</t>
  </si>
  <si>
    <t>21:0420:000847</t>
  </si>
  <si>
    <t>21:0140:000721</t>
  </si>
  <si>
    <t>21:0140:000721:0001:0001:00</t>
  </si>
  <si>
    <t>104P  :781848:00:------:--</t>
  </si>
  <si>
    <t>21:0420:000848</t>
  </si>
  <si>
    <t>21:0140:000722</t>
  </si>
  <si>
    <t>21:0140:000722:0001:0001:00</t>
  </si>
  <si>
    <t>104P  :781849:00:------:--</t>
  </si>
  <si>
    <t>21:0420:000849</t>
  </si>
  <si>
    <t>21:0140:000723</t>
  </si>
  <si>
    <t>21:0140:000723:0001:0001:00</t>
  </si>
  <si>
    <t>104P  :781850:00:------:--</t>
  </si>
  <si>
    <t>21:0420:000850</t>
  </si>
  <si>
    <t>21:0140:000724</t>
  </si>
  <si>
    <t>21:0140:000724:0001:0001:00</t>
  </si>
  <si>
    <t>104P  :781851:10:------:--</t>
  </si>
  <si>
    <t>21:0420:000851</t>
  </si>
  <si>
    <t>21:0140:000725</t>
  </si>
  <si>
    <t>21:0140:000725:0001:0001:00</t>
  </si>
  <si>
    <t>104P  :781852:20:781851:10</t>
  </si>
  <si>
    <t>21:0420:000852</t>
  </si>
  <si>
    <t>21:0140:000725:0002:0001:00</t>
  </si>
  <si>
    <t>104P  :781853:00:------:--</t>
  </si>
  <si>
    <t>21:0420:000853</t>
  </si>
  <si>
    <t>21:0140:000726</t>
  </si>
  <si>
    <t>21:0140:000726:0001:0001:00</t>
  </si>
  <si>
    <t>104P  :781854:00:------:--</t>
  </si>
  <si>
    <t>21:0420:000854</t>
  </si>
  <si>
    <t>21:0140:000727</t>
  </si>
  <si>
    <t>21:0140:000727:0001:0001:00</t>
  </si>
  <si>
    <t>104P  :781855:00:------:--</t>
  </si>
  <si>
    <t>21:0420:000855</t>
  </si>
  <si>
    <t>21:0140:000728</t>
  </si>
  <si>
    <t>21:0140:000728:0001:0001:00</t>
  </si>
  <si>
    <t>104P  :781856:00:------:--</t>
  </si>
  <si>
    <t>21:0420:000856</t>
  </si>
  <si>
    <t>21:0140:000729</t>
  </si>
  <si>
    <t>21:0140:000729:0001:0001:00</t>
  </si>
  <si>
    <t>104P  :781857:9J:------:--</t>
  </si>
  <si>
    <t>21:0420:000857</t>
  </si>
  <si>
    <t>104P  :781858:00:------:--</t>
  </si>
  <si>
    <t>21:0420:000858</t>
  </si>
  <si>
    <t>21:0140:000730:0001:0001:01</t>
  </si>
  <si>
    <t>104P  :781859:00:------:--</t>
  </si>
  <si>
    <t>21:0420:000859</t>
  </si>
  <si>
    <t>21:0140:000731</t>
  </si>
  <si>
    <t>21:0140:000731:0001:0001:00</t>
  </si>
  <si>
    <t>104P  :781860:00:------:--</t>
  </si>
  <si>
    <t>21:0420:000860</t>
  </si>
  <si>
    <t>21:0140:000732</t>
  </si>
  <si>
    <t>21:0140:000732:0001:0001:00</t>
  </si>
  <si>
    <t>104P  :781861:80:781871:00</t>
  </si>
  <si>
    <t>21:0420:000861</t>
  </si>
  <si>
    <t>21:0140:000741</t>
  </si>
  <si>
    <t>21:0140:000741:0001:0001:02</t>
  </si>
  <si>
    <t>104P  :781862:00:------:--</t>
  </si>
  <si>
    <t>21:0420:000862</t>
  </si>
  <si>
    <t>21:0140:000733</t>
  </si>
  <si>
    <t>21:0140:000733:0001:0001:00</t>
  </si>
  <si>
    <t>104P  :781863:00:------:--</t>
  </si>
  <si>
    <t>21:0420:000863</t>
  </si>
  <si>
    <t>21:0140:000734</t>
  </si>
  <si>
    <t>21:0140:000734:0001:0001:00</t>
  </si>
  <si>
    <t>104P  :781864:10:------:--</t>
  </si>
  <si>
    <t>21:0420:000864</t>
  </si>
  <si>
    <t>21:0140:000735</t>
  </si>
  <si>
    <t>21:0140:000735:0001:0001:00</t>
  </si>
  <si>
    <t>104P  :781865:20:781864:10</t>
  </si>
  <si>
    <t>21:0420:000865</t>
  </si>
  <si>
    <t>21:0140:000735:0002:0001:00</t>
  </si>
  <si>
    <t>104P  :781866:00:------:--</t>
  </si>
  <si>
    <t>21:0420:000866</t>
  </si>
  <si>
    <t>21:0140:000736</t>
  </si>
  <si>
    <t>21:0140:000736:0001:0001:00</t>
  </si>
  <si>
    <t>104P  :781867:00:------:--</t>
  </si>
  <si>
    <t>21:0420:000867</t>
  </si>
  <si>
    <t>21:0140:000737</t>
  </si>
  <si>
    <t>21:0140:000737:0001:0001:00</t>
  </si>
  <si>
    <t>104P  :781868:00:------:--</t>
  </si>
  <si>
    <t>21:0420:000868</t>
  </si>
  <si>
    <t>21:0140:000738</t>
  </si>
  <si>
    <t>21:0140:000738:0001:0001:00</t>
  </si>
  <si>
    <t>104P  :781869:00:------:--</t>
  </si>
  <si>
    <t>21:0420:000869</t>
  </si>
  <si>
    <t>21:0140:000739</t>
  </si>
  <si>
    <t>21:0140:000739:0001:0001:00</t>
  </si>
  <si>
    <t>104P  :781870:00:------:--</t>
  </si>
  <si>
    <t>21:0420:000870</t>
  </si>
  <si>
    <t>21:0140:000740</t>
  </si>
  <si>
    <t>21:0140:000740:0001:0001:00</t>
  </si>
  <si>
    <t>104P  :781871:00:------:--</t>
  </si>
  <si>
    <t>21:0420:000871</t>
  </si>
  <si>
    <t>21:0140:000741:0001:0001:01</t>
  </si>
  <si>
    <t>91</t>
  </si>
  <si>
    <t>104P  :781872:00:------:--</t>
  </si>
  <si>
    <t>21:0420:000872</t>
  </si>
  <si>
    <t>21:0140:000742</t>
  </si>
  <si>
    <t>21:0140:000742:0001:0001:00</t>
  </si>
  <si>
    <t>104P  :781873:00:------:--</t>
  </si>
  <si>
    <t>21:0420:000873</t>
  </si>
  <si>
    <t>21:0140:000743</t>
  </si>
  <si>
    <t>21:0140:000743:0001:0001:00</t>
  </si>
  <si>
    <t>104P  :781874:00:------:--</t>
  </si>
  <si>
    <t>21:0420:000874</t>
  </si>
  <si>
    <t>21:0140:000744</t>
  </si>
  <si>
    <t>21:0140:000744:0001:0001:00</t>
  </si>
  <si>
    <t>4.6</t>
  </si>
  <si>
    <t>104P  :781875:00:------:--</t>
  </si>
  <si>
    <t>21:0420:000875</t>
  </si>
  <si>
    <t>21:0140:000745</t>
  </si>
  <si>
    <t>21:0140:000745:0001:0001:00</t>
  </si>
  <si>
    <t>104P  :781876:00:------:--</t>
  </si>
  <si>
    <t>21:0420:000876</t>
  </si>
  <si>
    <t>21:0140:000746</t>
  </si>
  <si>
    <t>21:0140:000746:0001:0001:00</t>
  </si>
  <si>
    <t>104P  :781877:9L:------:--</t>
  </si>
  <si>
    <t>21:0420:000877</t>
  </si>
  <si>
    <t>104P  :781878:00:------:--</t>
  </si>
  <si>
    <t>21:0420:000878</t>
  </si>
  <si>
    <t>21:0140:000747</t>
  </si>
  <si>
    <t>21:0140:000747:0001:0001:00</t>
  </si>
  <si>
    <t>104P  :781879:00:------:--</t>
  </si>
  <si>
    <t>21:0420:000879</t>
  </si>
  <si>
    <t>21:0140:000748</t>
  </si>
  <si>
    <t>21:0140:000748:0001:0001:00</t>
  </si>
  <si>
    <t>104P  :781880:00:------:--</t>
  </si>
  <si>
    <t>21:0420:000880</t>
  </si>
  <si>
    <t>21:0140:000749</t>
  </si>
  <si>
    <t>21:0140:000749:0001:0001:00</t>
  </si>
  <si>
    <t>5.65</t>
  </si>
  <si>
    <t>104P  :781881:80:781886:20</t>
  </si>
  <si>
    <t>21:0420:000881</t>
  </si>
  <si>
    <t>21:0140:000753</t>
  </si>
  <si>
    <t>21:0140:000753:0002:0001:02</t>
  </si>
  <si>
    <t>104P  :781882:00:------:--</t>
  </si>
  <si>
    <t>21:0420:000882</t>
  </si>
  <si>
    <t>21:0140:000750</t>
  </si>
  <si>
    <t>21:0140:000750:0001:0001:00</t>
  </si>
  <si>
    <t>104P  :781883:00:------:--</t>
  </si>
  <si>
    <t>21:0420:000883</t>
  </si>
  <si>
    <t>21:0140:000751</t>
  </si>
  <si>
    <t>21:0140:000751:0001:0001:00</t>
  </si>
  <si>
    <t>104P  :781884:00:------:--</t>
  </si>
  <si>
    <t>21:0420:000884</t>
  </si>
  <si>
    <t>21:0140:000752</t>
  </si>
  <si>
    <t>21:0140:000752:0001:0001:00</t>
  </si>
  <si>
    <t>104P  :781885:10:------:--</t>
  </si>
  <si>
    <t>21:0420:000885</t>
  </si>
  <si>
    <t>21:0140:000753:0001:0001:00</t>
  </si>
  <si>
    <t>104P  :781886:20:781885:10</t>
  </si>
  <si>
    <t>21:0420:000886</t>
  </si>
  <si>
    <t>21:0140:000753:0002:0001:01</t>
  </si>
  <si>
    <t>104P  :781887:00:------:--</t>
  </si>
  <si>
    <t>21:0420:000887</t>
  </si>
  <si>
    <t>21:0140:000754</t>
  </si>
  <si>
    <t>21:0140:000754:0001:0001:00</t>
  </si>
  <si>
    <t>104P  :781888:00:------:--</t>
  </si>
  <si>
    <t>21:0420:000888</t>
  </si>
  <si>
    <t>21:0140:000755</t>
  </si>
  <si>
    <t>21:0140:000755:0001:0001:00</t>
  </si>
  <si>
    <t>104P  :781889:00:------:--</t>
  </si>
  <si>
    <t>21:0420:000889</t>
  </si>
  <si>
    <t>21:0140:000756</t>
  </si>
  <si>
    <t>21:0140:000756:0001:0001:00</t>
  </si>
  <si>
    <t>104P  :781890:00:------:--</t>
  </si>
  <si>
    <t>21:0420:000890</t>
  </si>
  <si>
    <t>21:0140:000757</t>
  </si>
  <si>
    <t>21:0140:000757:0001:0001:00</t>
  </si>
  <si>
    <t>104P  :781891:00:------:--</t>
  </si>
  <si>
    <t>21:0420:000891</t>
  </si>
  <si>
    <t>21:0140:000758</t>
  </si>
  <si>
    <t>21:0140:000758:0001:0001:00</t>
  </si>
  <si>
    <t>104P  :781892:00:------:--</t>
  </si>
  <si>
    <t>21:0420:000892</t>
  </si>
  <si>
    <t>21:0140:000759</t>
  </si>
  <si>
    <t>21:0140:000759:0001:0001:00</t>
  </si>
  <si>
    <t>104P  :781893:00:------:--</t>
  </si>
  <si>
    <t>21:0420:000893</t>
  </si>
  <si>
    <t>21:0140:000760</t>
  </si>
  <si>
    <t>21:0140:000760:0001:0001:00</t>
  </si>
  <si>
    <t>104P  :781894:00:------:--</t>
  </si>
  <si>
    <t>21:0420:000894</t>
  </si>
  <si>
    <t>21:0140:000761</t>
  </si>
  <si>
    <t>21:0140:000761:0001:0001:00</t>
  </si>
  <si>
    <t>104P  :781895:00:------:--</t>
  </si>
  <si>
    <t>21:0420:000895</t>
  </si>
  <si>
    <t>21:0140:000762</t>
  </si>
  <si>
    <t>21:0140:000762:0001:0001:00</t>
  </si>
  <si>
    <t>104P  :781896:00:------:--</t>
  </si>
  <si>
    <t>21:0420:000896</t>
  </si>
  <si>
    <t>21:0140:000763</t>
  </si>
  <si>
    <t>21:0140:000763:0001:0001:00</t>
  </si>
  <si>
    <t>104P  :781897:00:------:--</t>
  </si>
  <si>
    <t>21:0420:000897</t>
  </si>
  <si>
    <t>21:0140:000764</t>
  </si>
  <si>
    <t>21:0140:000764:0001:0001:00</t>
  </si>
  <si>
    <t>104P  :781898:00:------:--</t>
  </si>
  <si>
    <t>21:0420:000898</t>
  </si>
  <si>
    <t>21:0140:000765</t>
  </si>
  <si>
    <t>21:0140:000765:0001:0001:00</t>
  </si>
  <si>
    <t>104P  :781899:00:------:--</t>
  </si>
  <si>
    <t>21:0420:000899</t>
  </si>
  <si>
    <t>21:0140:000766</t>
  </si>
  <si>
    <t>21:0140:000766:0001:0001:00</t>
  </si>
  <si>
    <t>104P  :781900:9L:------:--</t>
  </si>
  <si>
    <t>21:0420:000900</t>
  </si>
  <si>
    <t>104P  :781901:80:781903:00</t>
  </si>
  <si>
    <t>21:0420:000901</t>
  </si>
  <si>
    <t>21:0140:000768</t>
  </si>
  <si>
    <t>21:0140:000768:0001:0001:02</t>
  </si>
  <si>
    <t>104P  :781902:00:------:--</t>
  </si>
  <si>
    <t>21:0420:000902</t>
  </si>
  <si>
    <t>21:0140:000767</t>
  </si>
  <si>
    <t>21:0140:000767:0001:0001:00</t>
  </si>
  <si>
    <t>104P  :781903:00:------:--</t>
  </si>
  <si>
    <t>21:0420:000903</t>
  </si>
  <si>
    <t>21:0140:000768:0001:0001:01</t>
  </si>
  <si>
    <t>104P  :781904:00:------:--</t>
  </si>
  <si>
    <t>21:0420:000904</t>
  </si>
  <si>
    <t>21:0140:000769</t>
  </si>
  <si>
    <t>21:0140:000769:0001:0001:00</t>
  </si>
  <si>
    <t>104P  :781905:00:------:--</t>
  </si>
  <si>
    <t>21:0420:000905</t>
  </si>
  <si>
    <t>21:0140:000770</t>
  </si>
  <si>
    <t>21:0140:000770:0001:0001:00</t>
  </si>
  <si>
    <t>104P  :781906:00:------:--</t>
  </si>
  <si>
    <t>21:0420:000906</t>
  </si>
  <si>
    <t>21:0140:000771</t>
  </si>
  <si>
    <t>21:0140:000771:0001:0001:00</t>
  </si>
  <si>
    <t>198</t>
  </si>
  <si>
    <t>104P  :781907:00:------:--</t>
  </si>
  <si>
    <t>21:0420:000907</t>
  </si>
  <si>
    <t>21:0140:000772</t>
  </si>
  <si>
    <t>21:0140:000772:0001:0001:00</t>
  </si>
  <si>
    <t>104P  :781908:00:------:--</t>
  </si>
  <si>
    <t>21:0420:000908</t>
  </si>
  <si>
    <t>21:0140:000773</t>
  </si>
  <si>
    <t>21:0140:000773:0001:0001:00</t>
  </si>
  <si>
    <t>104P  :781909:10:------:--</t>
  </si>
  <si>
    <t>21:0420:000909</t>
  </si>
  <si>
    <t>21:0140:000774</t>
  </si>
  <si>
    <t>21:0140:000774:0001:0001:00</t>
  </si>
  <si>
    <t>104P  :781910:20:781909:10</t>
  </si>
  <si>
    <t>21:0420:000910</t>
  </si>
  <si>
    <t>21:0140:000774:0002:0001:00</t>
  </si>
  <si>
    <t>104P  :781911:00:------:--</t>
  </si>
  <si>
    <t>21:0420:000911</t>
  </si>
  <si>
    <t>21:0140:000775</t>
  </si>
  <si>
    <t>21:0140:000775:0001:0001:00</t>
  </si>
  <si>
    <t>104P  :781912:00:------:--</t>
  </si>
  <si>
    <t>21:0420:000912</t>
  </si>
  <si>
    <t>21:0140:000776</t>
  </si>
  <si>
    <t>21:0140:000776:0001:0001:00</t>
  </si>
  <si>
    <t>104P  :781913:00:------:--</t>
  </si>
  <si>
    <t>21:0420:000913</t>
  </si>
  <si>
    <t>21:0140:000777</t>
  </si>
  <si>
    <t>21:0140:000777:0001:0001:00</t>
  </si>
  <si>
    <t>104P  :781914:00:------:--</t>
  </si>
  <si>
    <t>21:0420:000914</t>
  </si>
  <si>
    <t>21:0140:000778</t>
  </si>
  <si>
    <t>21:0140:000778:0001:0001:00</t>
  </si>
  <si>
    <t>104P  :781915:00:------:--</t>
  </si>
  <si>
    <t>21:0420:000915</t>
  </si>
  <si>
    <t>21:0140:000779</t>
  </si>
  <si>
    <t>21:0140:000779:0001:0001:00</t>
  </si>
  <si>
    <t>104P  :781916:00:------:--</t>
  </si>
  <si>
    <t>21:0420:000916</t>
  </si>
  <si>
    <t>21:0140:000780</t>
  </si>
  <si>
    <t>21:0140:000780:0001:0001:00</t>
  </si>
  <si>
    <t>104P  :781917:9K:------:--</t>
  </si>
  <si>
    <t>21:0420:000917</t>
  </si>
  <si>
    <t>104P  :781918:00:------:--</t>
  </si>
  <si>
    <t>21:0420:000918</t>
  </si>
  <si>
    <t>21:0140:000781</t>
  </si>
  <si>
    <t>21:0140:000781:0001:0001:00</t>
  </si>
  <si>
    <t>104P  :781919:00:------:--</t>
  </si>
  <si>
    <t>21:0420:000919</t>
  </si>
  <si>
    <t>21:0140:000782</t>
  </si>
  <si>
    <t>21:0140:000782:0001:0001:00</t>
  </si>
  <si>
    <t>104P  :781920:00:------:--</t>
  </si>
  <si>
    <t>21:0420:000920</t>
  </si>
  <si>
    <t>21:0140:000783</t>
  </si>
  <si>
    <t>21:0140:000783:0001:0001:00</t>
  </si>
  <si>
    <t>104P  :781921:80:781929:00</t>
  </si>
  <si>
    <t>21:0420:000921</t>
  </si>
  <si>
    <t>21:0140:000790</t>
  </si>
  <si>
    <t>21:0140:000790:0001:0001:02</t>
  </si>
  <si>
    <t>104P  :781922:00:------:--</t>
  </si>
  <si>
    <t>21:0420:000922</t>
  </si>
  <si>
    <t>21:0140:000784</t>
  </si>
  <si>
    <t>21:0140:000784:0001:0001:00</t>
  </si>
  <si>
    <t>104P  :781923:9L:------:--</t>
  </si>
  <si>
    <t>21:0420:000923</t>
  </si>
  <si>
    <t>104P  :781924:00:------:--</t>
  </si>
  <si>
    <t>21:0420:000924</t>
  </si>
  <si>
    <t>21:0140:000785</t>
  </si>
  <si>
    <t>21:0140:000785:0001:0001:00</t>
  </si>
  <si>
    <t>104P  :781925:00:------:--</t>
  </si>
  <si>
    <t>21:0420:000925</t>
  </si>
  <si>
    <t>21:0140:000786</t>
  </si>
  <si>
    <t>21:0140:000786:0001:0001:00</t>
  </si>
  <si>
    <t>104P  :781926:00:------:--</t>
  </si>
  <si>
    <t>21:0420:000926</t>
  </si>
  <si>
    <t>21:0140:000787</t>
  </si>
  <si>
    <t>21:0140:000787:0001:0001:00</t>
  </si>
  <si>
    <t>1240</t>
  </si>
  <si>
    <t>104P  :781927:00:------:--</t>
  </si>
  <si>
    <t>21:0420:000927</t>
  </si>
  <si>
    <t>21:0140:000788</t>
  </si>
  <si>
    <t>21:0140:000788:0001:0001:00</t>
  </si>
  <si>
    <t>104P  :781928:00:------:--</t>
  </si>
  <si>
    <t>21:0420:000928</t>
  </si>
  <si>
    <t>21:0140:000789</t>
  </si>
  <si>
    <t>21:0140:000789:0001:0001:00</t>
  </si>
  <si>
    <t>104P  :781929:00:------:--</t>
  </si>
  <si>
    <t>21:0420:000929</t>
  </si>
  <si>
    <t>21:0140:000790:0001:0001:01</t>
  </si>
  <si>
    <t>104P  :781930:00:------:--</t>
  </si>
  <si>
    <t>21:0420:000930</t>
  </si>
  <si>
    <t>21:0140:000791</t>
  </si>
  <si>
    <t>21:0140:000791:0001:0001:00</t>
  </si>
  <si>
    <t>104P  :781931:10:------:--</t>
  </si>
  <si>
    <t>21:0420:000931</t>
  </si>
  <si>
    <t>21:0140:000792</t>
  </si>
  <si>
    <t>21:0140:000792:0001:0001:00</t>
  </si>
  <si>
    <t>104P  :781932:20:781931:10</t>
  </si>
  <si>
    <t>21:0420:000932</t>
  </si>
  <si>
    <t>21:0140:000792:0002:0001:00</t>
  </si>
  <si>
    <t>104P  :781933:00:------:--</t>
  </si>
  <si>
    <t>21:0420:000933</t>
  </si>
  <si>
    <t>21:0140:000793</t>
  </si>
  <si>
    <t>21:0140:000793:0001:0001:00</t>
  </si>
  <si>
    <t>104P  :781934:00:------:--</t>
  </si>
  <si>
    <t>21:0420:000934</t>
  </si>
  <si>
    <t>21:0140:000794</t>
  </si>
  <si>
    <t>21:0140:000794:0001:0001:00</t>
  </si>
  <si>
    <t>104P  :781935:00:------:--</t>
  </si>
  <si>
    <t>21:0420:000935</t>
  </si>
  <si>
    <t>21:0140:000795</t>
  </si>
  <si>
    <t>21:0140:000795:0001:0001:00</t>
  </si>
  <si>
    <t>104P  :781936:00:------:--</t>
  </si>
  <si>
    <t>21:0420:000936</t>
  </si>
  <si>
    <t>21:0140:000796</t>
  </si>
  <si>
    <t>21:0140:000796:0001:0001:00</t>
  </si>
  <si>
    <t>104P  :781937:00:------:--</t>
  </si>
  <si>
    <t>21:0420:000937</t>
  </si>
  <si>
    <t>21:0140:000797</t>
  </si>
  <si>
    <t>21:0140:000797:0001:0001:00</t>
  </si>
  <si>
    <t>104P  :781938:00:------:--</t>
  </si>
  <si>
    <t>21:0420:000938</t>
  </si>
  <si>
    <t>21:0140:000798</t>
  </si>
  <si>
    <t>21:0140:000798:0001:0001:00</t>
  </si>
  <si>
    <t>104P  :781939:00:------:--</t>
  </si>
  <si>
    <t>21:0420:000939</t>
  </si>
  <si>
    <t>21:0140:000799</t>
  </si>
  <si>
    <t>21:0140:000799:0001:0001:00</t>
  </si>
  <si>
    <t>104P  :781940:00:------:--</t>
  </si>
  <si>
    <t>21:0420:000940</t>
  </si>
  <si>
    <t>21:0140:000800</t>
  </si>
  <si>
    <t>21:0140:000800:0001:0001:00</t>
  </si>
  <si>
    <t>104P  :781941:80:781942:00</t>
  </si>
  <si>
    <t>21:0420:000941</t>
  </si>
  <si>
    <t>21:0140:000801</t>
  </si>
  <si>
    <t>21:0140:000801:0001:0001:02</t>
  </si>
  <si>
    <t>104P  :781942:00:------:--</t>
  </si>
  <si>
    <t>21:0420:000942</t>
  </si>
  <si>
    <t>21:0140:000801:0001:0001:01</t>
  </si>
  <si>
    <t>104P  :781943:00:------:--</t>
  </si>
  <si>
    <t>21:0420:000943</t>
  </si>
  <si>
    <t>21:0140:000802</t>
  </si>
  <si>
    <t>21:0140:000802:0001:0001:00</t>
  </si>
  <si>
    <t>104P  :781944:9K:------:--</t>
  </si>
  <si>
    <t>21:0420:000944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</si>
</sst>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08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4" width="14.77734375" customWidth="1"/>
  </cols>
  <sheetData>
    <row r="1" spans="1:2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hidden="1" x14ac:dyDescent="0.3">
      <c r="A2" t="s">
        <v>24</v>
      </c>
      <c r="B2" t="s">
        <v>25</v>
      </c>
      <c r="C2" s="1" t="str">
        <f t="shared" ref="C2:C65" si="0">HYPERLINK("http://geochem.nrcan.gc.ca/cdogs/content/bdl/bdl210416_e.htm", "21:0416")</f>
        <v>21:0416</v>
      </c>
      <c r="D2" s="1" t="str">
        <f t="shared" ref="D2:D20" si="1">HYPERLINK("http://geochem.nrcan.gc.ca/cdogs/content/svy/svy210139_e.htm", "21:0139")</f>
        <v>21:0139</v>
      </c>
      <c r="E2" t="s">
        <v>26</v>
      </c>
      <c r="F2" t="s">
        <v>27</v>
      </c>
      <c r="H2">
        <v>59.894680700000002</v>
      </c>
      <c r="I2">
        <v>-131.45663289999999</v>
      </c>
      <c r="J2" s="1" t="str">
        <f t="shared" ref="J2:J20" si="2">HYPERLINK("http://geochem.nrcan.gc.ca/cdogs/content/kwd/kwd020030_e.htm", "NGR bulk stream sediment")</f>
        <v>NGR bulk stream sediment</v>
      </c>
      <c r="K2" s="1" t="str">
        <f t="shared" ref="K2:K20" si="3">HYPERLINK("http://geochem.nrcan.gc.ca/cdogs/content/kwd/kwd080006_e.htm", "&lt;177 micron (NGR)")</f>
        <v>&lt;177 micron (NGR)</v>
      </c>
      <c r="L2">
        <v>1</v>
      </c>
      <c r="M2" t="s">
        <v>28</v>
      </c>
      <c r="N2">
        <v>1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</row>
    <row r="3" spans="1:24" hidden="1" x14ac:dyDescent="0.3">
      <c r="A3" t="s">
        <v>39</v>
      </c>
      <c r="B3" t="s">
        <v>40</v>
      </c>
      <c r="C3" s="1" t="str">
        <f t="shared" si="0"/>
        <v>21:0416</v>
      </c>
      <c r="D3" s="1" t="str">
        <f t="shared" si="1"/>
        <v>21:0139</v>
      </c>
      <c r="E3" t="s">
        <v>41</v>
      </c>
      <c r="F3" t="s">
        <v>42</v>
      </c>
      <c r="H3">
        <v>59.915470999999997</v>
      </c>
      <c r="I3">
        <v>-131.54594059999999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43</v>
      </c>
      <c r="N3">
        <v>2</v>
      </c>
      <c r="O3" t="s">
        <v>44</v>
      </c>
      <c r="P3" t="s">
        <v>45</v>
      </c>
      <c r="Q3" t="s">
        <v>46</v>
      </c>
      <c r="R3" t="s">
        <v>45</v>
      </c>
      <c r="S3" t="s">
        <v>47</v>
      </c>
      <c r="T3" t="s">
        <v>34</v>
      </c>
      <c r="U3" t="s">
        <v>48</v>
      </c>
      <c r="V3" t="s">
        <v>49</v>
      </c>
      <c r="W3" t="s">
        <v>37</v>
      </c>
      <c r="X3" t="s">
        <v>33</v>
      </c>
    </row>
    <row r="4" spans="1:24" hidden="1" x14ac:dyDescent="0.3">
      <c r="A4" t="s">
        <v>50</v>
      </c>
      <c r="B4" t="s">
        <v>51</v>
      </c>
      <c r="C4" s="1" t="str">
        <f t="shared" si="0"/>
        <v>21:0416</v>
      </c>
      <c r="D4" s="1" t="str">
        <f t="shared" si="1"/>
        <v>21:0139</v>
      </c>
      <c r="E4" t="s">
        <v>52</v>
      </c>
      <c r="F4" t="s">
        <v>53</v>
      </c>
      <c r="H4">
        <v>59.906243199999999</v>
      </c>
      <c r="I4">
        <v>-131.46955990000001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54</v>
      </c>
      <c r="N4">
        <v>3</v>
      </c>
      <c r="O4" t="s">
        <v>55</v>
      </c>
      <c r="P4" t="s">
        <v>56</v>
      </c>
      <c r="Q4" t="s">
        <v>57</v>
      </c>
      <c r="R4" t="s">
        <v>58</v>
      </c>
      <c r="S4" t="s">
        <v>46</v>
      </c>
      <c r="T4" t="s">
        <v>34</v>
      </c>
      <c r="U4" t="s">
        <v>59</v>
      </c>
      <c r="V4" t="s">
        <v>60</v>
      </c>
      <c r="W4" t="s">
        <v>37</v>
      </c>
      <c r="X4" t="s">
        <v>38</v>
      </c>
    </row>
    <row r="5" spans="1:24" hidden="1" x14ac:dyDescent="0.3">
      <c r="A5" t="s">
        <v>61</v>
      </c>
      <c r="B5" t="s">
        <v>62</v>
      </c>
      <c r="C5" s="1" t="str">
        <f t="shared" si="0"/>
        <v>21:0416</v>
      </c>
      <c r="D5" s="1" t="str">
        <f t="shared" si="1"/>
        <v>21:0139</v>
      </c>
      <c r="E5" t="s">
        <v>26</v>
      </c>
      <c r="F5" t="s">
        <v>63</v>
      </c>
      <c r="H5">
        <v>59.894680700000002</v>
      </c>
      <c r="I5">
        <v>-131.45663289999999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64</v>
      </c>
      <c r="N5">
        <v>4</v>
      </c>
      <c r="O5" t="s">
        <v>65</v>
      </c>
      <c r="P5" t="s">
        <v>56</v>
      </c>
      <c r="Q5" t="s">
        <v>66</v>
      </c>
      <c r="R5" t="s">
        <v>32</v>
      </c>
      <c r="S5" t="s">
        <v>67</v>
      </c>
      <c r="T5" t="s">
        <v>34</v>
      </c>
      <c r="U5" t="s">
        <v>68</v>
      </c>
      <c r="V5" t="s">
        <v>36</v>
      </c>
      <c r="W5" t="s">
        <v>37</v>
      </c>
      <c r="X5" t="s">
        <v>38</v>
      </c>
    </row>
    <row r="6" spans="1:24" hidden="1" x14ac:dyDescent="0.3">
      <c r="A6" t="s">
        <v>69</v>
      </c>
      <c r="B6" t="s">
        <v>70</v>
      </c>
      <c r="C6" s="1" t="str">
        <f t="shared" si="0"/>
        <v>21:0416</v>
      </c>
      <c r="D6" s="1" t="str">
        <f t="shared" si="1"/>
        <v>21:0139</v>
      </c>
      <c r="E6" t="s">
        <v>71</v>
      </c>
      <c r="F6" t="s">
        <v>72</v>
      </c>
      <c r="H6">
        <v>59.892302200000003</v>
      </c>
      <c r="I6">
        <v>-131.41768070000001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73</v>
      </c>
      <c r="N6">
        <v>5</v>
      </c>
      <c r="O6" t="s">
        <v>65</v>
      </c>
      <c r="P6" t="s">
        <v>45</v>
      </c>
      <c r="Q6" t="s">
        <v>46</v>
      </c>
      <c r="R6" t="s">
        <v>74</v>
      </c>
      <c r="S6" t="s">
        <v>75</v>
      </c>
      <c r="T6" t="s">
        <v>34</v>
      </c>
      <c r="U6" t="s">
        <v>76</v>
      </c>
      <c r="V6" t="s">
        <v>77</v>
      </c>
      <c r="W6" t="s">
        <v>37</v>
      </c>
      <c r="X6" t="s">
        <v>38</v>
      </c>
    </row>
    <row r="7" spans="1:24" hidden="1" x14ac:dyDescent="0.3">
      <c r="A7" t="s">
        <v>78</v>
      </c>
      <c r="B7" t="s">
        <v>79</v>
      </c>
      <c r="C7" s="1" t="str">
        <f t="shared" si="0"/>
        <v>21:0416</v>
      </c>
      <c r="D7" s="1" t="str">
        <f t="shared" si="1"/>
        <v>21:0139</v>
      </c>
      <c r="E7" t="s">
        <v>80</v>
      </c>
      <c r="F7" t="s">
        <v>81</v>
      </c>
      <c r="H7">
        <v>59.8927859</v>
      </c>
      <c r="I7">
        <v>-131.40450419999999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82</v>
      </c>
      <c r="N7">
        <v>6</v>
      </c>
      <c r="O7" t="s">
        <v>83</v>
      </c>
      <c r="P7" t="s">
        <v>84</v>
      </c>
      <c r="Q7" t="s">
        <v>85</v>
      </c>
      <c r="R7" t="s">
        <v>45</v>
      </c>
      <c r="S7" t="s">
        <v>47</v>
      </c>
      <c r="T7" t="s">
        <v>34</v>
      </c>
      <c r="U7" t="s">
        <v>86</v>
      </c>
      <c r="V7" t="s">
        <v>49</v>
      </c>
      <c r="W7" t="s">
        <v>37</v>
      </c>
      <c r="X7" t="s">
        <v>38</v>
      </c>
    </row>
    <row r="8" spans="1:24" hidden="1" x14ac:dyDescent="0.3">
      <c r="A8" t="s">
        <v>87</v>
      </c>
      <c r="B8" t="s">
        <v>88</v>
      </c>
      <c r="C8" s="1" t="str">
        <f t="shared" si="0"/>
        <v>21:0416</v>
      </c>
      <c r="D8" s="1" t="str">
        <f t="shared" si="1"/>
        <v>21:0139</v>
      </c>
      <c r="E8" t="s">
        <v>89</v>
      </c>
      <c r="F8" t="s">
        <v>90</v>
      </c>
      <c r="H8">
        <v>59.913555000000002</v>
      </c>
      <c r="I8">
        <v>-131.32082149999999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91</v>
      </c>
      <c r="N8">
        <v>7</v>
      </c>
      <c r="O8" t="s">
        <v>92</v>
      </c>
      <c r="P8" t="s">
        <v>93</v>
      </c>
      <c r="Q8" t="s">
        <v>66</v>
      </c>
      <c r="R8" t="s">
        <v>45</v>
      </c>
      <c r="S8" t="s">
        <v>66</v>
      </c>
      <c r="T8" t="s">
        <v>34</v>
      </c>
      <c r="U8" t="s">
        <v>94</v>
      </c>
      <c r="V8" t="s">
        <v>95</v>
      </c>
      <c r="W8" t="s">
        <v>37</v>
      </c>
      <c r="X8" t="s">
        <v>96</v>
      </c>
    </row>
    <row r="9" spans="1:24" hidden="1" x14ac:dyDescent="0.3">
      <c r="A9" t="s">
        <v>97</v>
      </c>
      <c r="B9" t="s">
        <v>98</v>
      </c>
      <c r="C9" s="1" t="str">
        <f t="shared" si="0"/>
        <v>21:0416</v>
      </c>
      <c r="D9" s="1" t="str">
        <f t="shared" si="1"/>
        <v>21:0139</v>
      </c>
      <c r="E9" t="s">
        <v>99</v>
      </c>
      <c r="F9" t="s">
        <v>100</v>
      </c>
      <c r="H9">
        <v>59.932155799999997</v>
      </c>
      <c r="I9">
        <v>-131.2808302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101</v>
      </c>
      <c r="N9">
        <v>8</v>
      </c>
      <c r="O9" t="s">
        <v>102</v>
      </c>
      <c r="P9" t="s">
        <v>103</v>
      </c>
      <c r="Q9" t="s">
        <v>85</v>
      </c>
      <c r="R9" t="s">
        <v>104</v>
      </c>
      <c r="S9" t="s">
        <v>66</v>
      </c>
      <c r="T9" t="s">
        <v>34</v>
      </c>
      <c r="U9" t="s">
        <v>105</v>
      </c>
      <c r="V9" t="s">
        <v>106</v>
      </c>
      <c r="W9" t="s">
        <v>37</v>
      </c>
      <c r="X9" t="s">
        <v>38</v>
      </c>
    </row>
    <row r="10" spans="1:24" hidden="1" x14ac:dyDescent="0.3">
      <c r="A10" t="s">
        <v>107</v>
      </c>
      <c r="B10" t="s">
        <v>108</v>
      </c>
      <c r="C10" s="1" t="str">
        <f t="shared" si="0"/>
        <v>21:0416</v>
      </c>
      <c r="D10" s="1" t="str">
        <f t="shared" si="1"/>
        <v>21:0139</v>
      </c>
      <c r="E10" t="s">
        <v>109</v>
      </c>
      <c r="F10" t="s">
        <v>110</v>
      </c>
      <c r="H10">
        <v>59.958401500000001</v>
      </c>
      <c r="I10">
        <v>-131.22943549999999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111</v>
      </c>
      <c r="N10">
        <v>9</v>
      </c>
      <c r="O10" t="s">
        <v>65</v>
      </c>
      <c r="P10" t="s">
        <v>32</v>
      </c>
      <c r="Q10" t="s">
        <v>85</v>
      </c>
      <c r="R10" t="s">
        <v>96</v>
      </c>
      <c r="S10" t="s">
        <v>47</v>
      </c>
      <c r="T10" t="s">
        <v>34</v>
      </c>
      <c r="U10" t="s">
        <v>112</v>
      </c>
      <c r="V10" t="s">
        <v>113</v>
      </c>
      <c r="W10" t="s">
        <v>37</v>
      </c>
      <c r="X10" t="s">
        <v>38</v>
      </c>
    </row>
    <row r="11" spans="1:24" hidden="1" x14ac:dyDescent="0.3">
      <c r="A11" t="s">
        <v>114</v>
      </c>
      <c r="B11" t="s">
        <v>115</v>
      </c>
      <c r="C11" s="1" t="str">
        <f t="shared" si="0"/>
        <v>21:0416</v>
      </c>
      <c r="D11" s="1" t="str">
        <f t="shared" si="1"/>
        <v>21:0139</v>
      </c>
      <c r="E11" t="s">
        <v>116</v>
      </c>
      <c r="F11" t="s">
        <v>117</v>
      </c>
      <c r="H11">
        <v>59.970966599999997</v>
      </c>
      <c r="I11">
        <v>-131.22739540000001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118</v>
      </c>
      <c r="N11">
        <v>10</v>
      </c>
      <c r="O11" t="s">
        <v>29</v>
      </c>
      <c r="P11" t="s">
        <v>33</v>
      </c>
      <c r="Q11" t="s">
        <v>57</v>
      </c>
      <c r="R11" t="s">
        <v>74</v>
      </c>
      <c r="S11" t="s">
        <v>46</v>
      </c>
      <c r="T11" t="s">
        <v>34</v>
      </c>
      <c r="U11" t="s">
        <v>119</v>
      </c>
      <c r="V11" t="s">
        <v>120</v>
      </c>
      <c r="W11" t="s">
        <v>37</v>
      </c>
      <c r="X11" t="s">
        <v>38</v>
      </c>
    </row>
    <row r="12" spans="1:24" hidden="1" x14ac:dyDescent="0.3">
      <c r="A12" t="s">
        <v>121</v>
      </c>
      <c r="B12" t="s">
        <v>122</v>
      </c>
      <c r="C12" s="1" t="str">
        <f t="shared" si="0"/>
        <v>21:0416</v>
      </c>
      <c r="D12" s="1" t="str">
        <f t="shared" si="1"/>
        <v>21:0139</v>
      </c>
      <c r="E12" t="s">
        <v>123</v>
      </c>
      <c r="F12" t="s">
        <v>124</v>
      </c>
      <c r="H12">
        <v>59.268184400000003</v>
      </c>
      <c r="I12">
        <v>-130.0594931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125</v>
      </c>
      <c r="N12">
        <v>11</v>
      </c>
      <c r="O12" t="s">
        <v>126</v>
      </c>
      <c r="P12" t="s">
        <v>58</v>
      </c>
      <c r="Q12" t="s">
        <v>57</v>
      </c>
      <c r="R12" t="s">
        <v>127</v>
      </c>
      <c r="S12" t="s">
        <v>128</v>
      </c>
      <c r="T12" t="s">
        <v>34</v>
      </c>
      <c r="U12" t="s">
        <v>129</v>
      </c>
      <c r="V12" t="s">
        <v>57</v>
      </c>
      <c r="W12" t="s">
        <v>37</v>
      </c>
      <c r="X12" t="s">
        <v>38</v>
      </c>
    </row>
    <row r="13" spans="1:24" hidden="1" x14ac:dyDescent="0.3">
      <c r="A13" t="s">
        <v>130</v>
      </c>
      <c r="B13" t="s">
        <v>131</v>
      </c>
      <c r="C13" s="1" t="str">
        <f t="shared" si="0"/>
        <v>21:0416</v>
      </c>
      <c r="D13" s="1" t="str">
        <f t="shared" si="1"/>
        <v>21:0139</v>
      </c>
      <c r="E13" t="s">
        <v>132</v>
      </c>
      <c r="F13" t="s">
        <v>133</v>
      </c>
      <c r="H13">
        <v>59.244510599999998</v>
      </c>
      <c r="I13">
        <v>-130.09532820000001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134</v>
      </c>
      <c r="N13">
        <v>12</v>
      </c>
      <c r="O13" t="s">
        <v>92</v>
      </c>
      <c r="P13" t="s">
        <v>47</v>
      </c>
      <c r="Q13" t="s">
        <v>85</v>
      </c>
      <c r="R13" t="s">
        <v>135</v>
      </c>
      <c r="S13" t="s">
        <v>66</v>
      </c>
      <c r="T13" t="s">
        <v>34</v>
      </c>
      <c r="U13" t="s">
        <v>94</v>
      </c>
      <c r="V13" t="s">
        <v>136</v>
      </c>
      <c r="W13" t="s">
        <v>37</v>
      </c>
      <c r="X13" t="s">
        <v>38</v>
      </c>
    </row>
    <row r="14" spans="1:24" hidden="1" x14ac:dyDescent="0.3">
      <c r="A14" t="s">
        <v>137</v>
      </c>
      <c r="B14" t="s">
        <v>138</v>
      </c>
      <c r="C14" s="1" t="str">
        <f t="shared" si="0"/>
        <v>21:0416</v>
      </c>
      <c r="D14" s="1" t="str">
        <f t="shared" si="1"/>
        <v>21:0139</v>
      </c>
      <c r="E14" t="s">
        <v>132</v>
      </c>
      <c r="F14" t="s">
        <v>139</v>
      </c>
      <c r="H14">
        <v>59.244510599999998</v>
      </c>
      <c r="I14">
        <v>-130.09532820000001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140</v>
      </c>
      <c r="N14">
        <v>13</v>
      </c>
      <c r="O14" t="s">
        <v>141</v>
      </c>
      <c r="P14" t="s">
        <v>47</v>
      </c>
      <c r="Q14" t="s">
        <v>31</v>
      </c>
      <c r="R14" t="s">
        <v>142</v>
      </c>
      <c r="S14" t="s">
        <v>47</v>
      </c>
      <c r="T14" t="s">
        <v>34</v>
      </c>
      <c r="U14" t="s">
        <v>143</v>
      </c>
      <c r="V14" t="s">
        <v>77</v>
      </c>
      <c r="W14" t="s">
        <v>37</v>
      </c>
      <c r="X14" t="s">
        <v>38</v>
      </c>
    </row>
    <row r="15" spans="1:24" hidden="1" x14ac:dyDescent="0.3">
      <c r="A15" t="s">
        <v>144</v>
      </c>
      <c r="B15" t="s">
        <v>145</v>
      </c>
      <c r="C15" s="1" t="str">
        <f t="shared" si="0"/>
        <v>21:0416</v>
      </c>
      <c r="D15" s="1" t="str">
        <f t="shared" si="1"/>
        <v>21:0139</v>
      </c>
      <c r="E15" t="s">
        <v>146</v>
      </c>
      <c r="F15" t="s">
        <v>147</v>
      </c>
      <c r="H15">
        <v>59.2357163</v>
      </c>
      <c r="I15">
        <v>-130.14152680000001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148</v>
      </c>
      <c r="N15">
        <v>14</v>
      </c>
      <c r="O15" t="s">
        <v>149</v>
      </c>
      <c r="P15" t="s">
        <v>58</v>
      </c>
      <c r="Q15" t="s">
        <v>47</v>
      </c>
      <c r="R15" t="s">
        <v>104</v>
      </c>
      <c r="S15" t="s">
        <v>150</v>
      </c>
      <c r="T15" t="s">
        <v>34</v>
      </c>
      <c r="U15" t="s">
        <v>151</v>
      </c>
      <c r="V15" t="s">
        <v>152</v>
      </c>
      <c r="W15" t="s">
        <v>37</v>
      </c>
      <c r="X15" t="s">
        <v>38</v>
      </c>
    </row>
    <row r="16" spans="1:24" hidden="1" x14ac:dyDescent="0.3">
      <c r="A16" t="s">
        <v>153</v>
      </c>
      <c r="B16" t="s">
        <v>154</v>
      </c>
      <c r="C16" s="1" t="str">
        <f t="shared" si="0"/>
        <v>21:0416</v>
      </c>
      <c r="D16" s="1" t="str">
        <f t="shared" si="1"/>
        <v>21:0139</v>
      </c>
      <c r="E16" t="s">
        <v>155</v>
      </c>
      <c r="F16" t="s">
        <v>156</v>
      </c>
      <c r="H16">
        <v>59.209479799999997</v>
      </c>
      <c r="I16">
        <v>-130.10443369999999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157</v>
      </c>
      <c r="N16">
        <v>15</v>
      </c>
      <c r="O16" t="s">
        <v>158</v>
      </c>
      <c r="P16" t="s">
        <v>58</v>
      </c>
      <c r="Q16" t="s">
        <v>46</v>
      </c>
      <c r="R16" t="s">
        <v>103</v>
      </c>
      <c r="S16" t="s">
        <v>150</v>
      </c>
      <c r="T16" t="s">
        <v>34</v>
      </c>
      <c r="U16" t="s">
        <v>159</v>
      </c>
      <c r="V16" t="s">
        <v>160</v>
      </c>
      <c r="W16" t="s">
        <v>136</v>
      </c>
      <c r="X16" t="s">
        <v>38</v>
      </c>
    </row>
    <row r="17" spans="1:24" hidden="1" x14ac:dyDescent="0.3">
      <c r="A17" t="s">
        <v>161</v>
      </c>
      <c r="B17" t="s">
        <v>162</v>
      </c>
      <c r="C17" s="1" t="str">
        <f t="shared" si="0"/>
        <v>21:0416</v>
      </c>
      <c r="D17" s="1" t="str">
        <f t="shared" si="1"/>
        <v>21:0139</v>
      </c>
      <c r="E17" t="s">
        <v>163</v>
      </c>
      <c r="F17" t="s">
        <v>164</v>
      </c>
      <c r="H17">
        <v>59.193962200000001</v>
      </c>
      <c r="I17">
        <v>-130.09362229999999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165</v>
      </c>
      <c r="N17">
        <v>16</v>
      </c>
      <c r="O17" t="s">
        <v>166</v>
      </c>
      <c r="P17" t="s">
        <v>167</v>
      </c>
      <c r="Q17" t="s">
        <v>168</v>
      </c>
      <c r="R17" t="s">
        <v>167</v>
      </c>
      <c r="S17" t="s">
        <v>58</v>
      </c>
      <c r="T17" t="s">
        <v>34</v>
      </c>
      <c r="U17" t="s">
        <v>169</v>
      </c>
      <c r="V17" t="s">
        <v>170</v>
      </c>
      <c r="W17" t="s">
        <v>136</v>
      </c>
      <c r="X17" t="s">
        <v>38</v>
      </c>
    </row>
    <row r="18" spans="1:24" hidden="1" x14ac:dyDescent="0.3">
      <c r="A18" t="s">
        <v>171</v>
      </c>
      <c r="B18" t="s">
        <v>172</v>
      </c>
      <c r="C18" s="1" t="str">
        <f t="shared" si="0"/>
        <v>21:0416</v>
      </c>
      <c r="D18" s="1" t="str">
        <f t="shared" si="1"/>
        <v>21:0139</v>
      </c>
      <c r="E18" t="s">
        <v>173</v>
      </c>
      <c r="F18" t="s">
        <v>174</v>
      </c>
      <c r="H18">
        <v>59.193641300000003</v>
      </c>
      <c r="I18">
        <v>-130.04305790000001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175</v>
      </c>
      <c r="N18">
        <v>17</v>
      </c>
      <c r="O18" t="s">
        <v>176</v>
      </c>
      <c r="P18" t="s">
        <v>75</v>
      </c>
      <c r="Q18" t="s">
        <v>75</v>
      </c>
      <c r="R18" t="s">
        <v>135</v>
      </c>
      <c r="S18" t="s">
        <v>47</v>
      </c>
      <c r="T18" t="s">
        <v>34</v>
      </c>
      <c r="U18" t="s">
        <v>177</v>
      </c>
      <c r="V18" t="s">
        <v>178</v>
      </c>
      <c r="W18" t="s">
        <v>136</v>
      </c>
      <c r="X18" t="s">
        <v>38</v>
      </c>
    </row>
    <row r="19" spans="1:24" hidden="1" x14ac:dyDescent="0.3">
      <c r="A19" t="s">
        <v>179</v>
      </c>
      <c r="B19" t="s">
        <v>180</v>
      </c>
      <c r="C19" s="1" t="str">
        <f t="shared" si="0"/>
        <v>21:0416</v>
      </c>
      <c r="D19" s="1" t="str">
        <f t="shared" si="1"/>
        <v>21:0139</v>
      </c>
      <c r="E19" t="s">
        <v>181</v>
      </c>
      <c r="F19" t="s">
        <v>182</v>
      </c>
      <c r="H19">
        <v>59.145133100000002</v>
      </c>
      <c r="I19">
        <v>-130.0676272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183</v>
      </c>
      <c r="N19">
        <v>18</v>
      </c>
      <c r="O19" t="s">
        <v>83</v>
      </c>
      <c r="P19" t="s">
        <v>58</v>
      </c>
      <c r="Q19" t="s">
        <v>46</v>
      </c>
      <c r="R19" t="s">
        <v>58</v>
      </c>
      <c r="S19" t="s">
        <v>66</v>
      </c>
      <c r="T19" t="s">
        <v>34</v>
      </c>
      <c r="U19" t="s">
        <v>184</v>
      </c>
      <c r="V19" t="s">
        <v>95</v>
      </c>
      <c r="W19" t="s">
        <v>37</v>
      </c>
      <c r="X19" t="s">
        <v>38</v>
      </c>
    </row>
    <row r="20" spans="1:24" hidden="1" x14ac:dyDescent="0.3">
      <c r="A20" t="s">
        <v>185</v>
      </c>
      <c r="B20" t="s">
        <v>186</v>
      </c>
      <c r="C20" s="1" t="str">
        <f t="shared" si="0"/>
        <v>21:0416</v>
      </c>
      <c r="D20" s="1" t="str">
        <f t="shared" si="1"/>
        <v>21:0139</v>
      </c>
      <c r="E20" t="s">
        <v>187</v>
      </c>
      <c r="F20" t="s">
        <v>188</v>
      </c>
      <c r="H20">
        <v>59.165465900000001</v>
      </c>
      <c r="I20">
        <v>-130.12720400000001</v>
      </c>
      <c r="J20" s="1" t="str">
        <f t="shared" si="2"/>
        <v>NGR bulk stream sediment</v>
      </c>
      <c r="K20" s="1" t="str">
        <f t="shared" si="3"/>
        <v>&lt;177 micron (NGR)</v>
      </c>
      <c r="L20">
        <v>1</v>
      </c>
      <c r="M20" t="s">
        <v>189</v>
      </c>
      <c r="N20">
        <v>19</v>
      </c>
      <c r="O20" t="s">
        <v>190</v>
      </c>
      <c r="P20" t="s">
        <v>45</v>
      </c>
      <c r="Q20" t="s">
        <v>47</v>
      </c>
      <c r="R20" t="s">
        <v>96</v>
      </c>
      <c r="S20" t="s">
        <v>93</v>
      </c>
      <c r="T20" t="s">
        <v>34</v>
      </c>
      <c r="U20" t="s">
        <v>191</v>
      </c>
      <c r="V20" t="s">
        <v>192</v>
      </c>
      <c r="W20" t="s">
        <v>57</v>
      </c>
      <c r="X20" t="s">
        <v>38</v>
      </c>
    </row>
    <row r="21" spans="1:24" hidden="1" x14ac:dyDescent="0.3">
      <c r="A21" t="s">
        <v>193</v>
      </c>
      <c r="B21" t="s">
        <v>194</v>
      </c>
      <c r="C21" s="1" t="str">
        <f t="shared" si="0"/>
        <v>21:0416</v>
      </c>
      <c r="D21" s="1" t="str">
        <f>HYPERLINK("http://geochem.nrcan.gc.ca/cdogs/content/svy/svy_e.htm", "")</f>
        <v/>
      </c>
      <c r="G21" s="1" t="str">
        <f>HYPERLINK("http://geochem.nrcan.gc.ca/cdogs/content/cr_/cr_00025_e.htm", "25")</f>
        <v>25</v>
      </c>
      <c r="J21" t="s">
        <v>195</v>
      </c>
      <c r="K21" t="s">
        <v>196</v>
      </c>
      <c r="L21">
        <v>1</v>
      </c>
      <c r="M21" t="s">
        <v>197</v>
      </c>
      <c r="N21">
        <v>20</v>
      </c>
      <c r="O21" t="s">
        <v>126</v>
      </c>
      <c r="P21" t="s">
        <v>93</v>
      </c>
      <c r="Q21" t="s">
        <v>46</v>
      </c>
      <c r="R21" t="s">
        <v>150</v>
      </c>
      <c r="S21" t="s">
        <v>150</v>
      </c>
      <c r="T21" t="s">
        <v>34</v>
      </c>
      <c r="U21" t="s">
        <v>198</v>
      </c>
      <c r="V21" t="s">
        <v>136</v>
      </c>
      <c r="W21" t="s">
        <v>37</v>
      </c>
      <c r="X21" t="s">
        <v>38</v>
      </c>
    </row>
    <row r="22" spans="1:24" hidden="1" x14ac:dyDescent="0.3">
      <c r="A22" t="s">
        <v>199</v>
      </c>
      <c r="B22" t="s">
        <v>200</v>
      </c>
      <c r="C22" s="1" t="str">
        <f t="shared" si="0"/>
        <v>21:0416</v>
      </c>
      <c r="D22" s="1" t="str">
        <f>HYPERLINK("http://geochem.nrcan.gc.ca/cdogs/content/svy/svy210139_e.htm", "21:0139")</f>
        <v>21:0139</v>
      </c>
      <c r="E22" t="s">
        <v>201</v>
      </c>
      <c r="F22" t="s">
        <v>202</v>
      </c>
      <c r="H22">
        <v>59.2388209</v>
      </c>
      <c r="I22">
        <v>-130.52023639999999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203</v>
      </c>
      <c r="N22">
        <v>21</v>
      </c>
      <c r="O22" t="s">
        <v>204</v>
      </c>
      <c r="P22" t="s">
        <v>32</v>
      </c>
      <c r="Q22" t="s">
        <v>37</v>
      </c>
      <c r="R22" t="s">
        <v>205</v>
      </c>
      <c r="S22" t="s">
        <v>74</v>
      </c>
      <c r="T22" t="s">
        <v>34</v>
      </c>
      <c r="U22" t="s">
        <v>206</v>
      </c>
      <c r="V22" t="s">
        <v>207</v>
      </c>
      <c r="W22" t="s">
        <v>37</v>
      </c>
      <c r="X22" t="s">
        <v>38</v>
      </c>
    </row>
    <row r="23" spans="1:24" hidden="1" x14ac:dyDescent="0.3">
      <c r="A23" t="s">
        <v>208</v>
      </c>
      <c r="B23" t="s">
        <v>209</v>
      </c>
      <c r="C23" s="1" t="str">
        <f t="shared" si="0"/>
        <v>21:0416</v>
      </c>
      <c r="D23" s="1" t="str">
        <f>HYPERLINK("http://geochem.nrcan.gc.ca/cdogs/content/svy/svy210139_e.htm", "21:0139")</f>
        <v>21:0139</v>
      </c>
      <c r="E23" t="s">
        <v>210</v>
      </c>
      <c r="F23" t="s">
        <v>211</v>
      </c>
      <c r="H23">
        <v>59.174947899999999</v>
      </c>
      <c r="I23">
        <v>-130.1770636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43</v>
      </c>
      <c r="N23">
        <v>22</v>
      </c>
      <c r="O23" t="s">
        <v>55</v>
      </c>
      <c r="P23" t="s">
        <v>33</v>
      </c>
      <c r="Q23" t="s">
        <v>66</v>
      </c>
      <c r="R23" t="s">
        <v>103</v>
      </c>
      <c r="S23" t="s">
        <v>47</v>
      </c>
      <c r="T23" t="s">
        <v>34</v>
      </c>
      <c r="U23" t="s">
        <v>212</v>
      </c>
      <c r="V23" t="s">
        <v>213</v>
      </c>
      <c r="W23" t="s">
        <v>37</v>
      </c>
      <c r="X23" t="s">
        <v>38</v>
      </c>
    </row>
    <row r="24" spans="1:24" hidden="1" x14ac:dyDescent="0.3">
      <c r="A24" t="s">
        <v>214</v>
      </c>
      <c r="B24" t="s">
        <v>215</v>
      </c>
      <c r="C24" s="1" t="str">
        <f t="shared" si="0"/>
        <v>21:0416</v>
      </c>
      <c r="D24" s="1" t="str">
        <f>HYPERLINK("http://geochem.nrcan.gc.ca/cdogs/content/svy/svy210139_e.htm", "21:0139")</f>
        <v>21:0139</v>
      </c>
      <c r="E24" t="s">
        <v>216</v>
      </c>
      <c r="F24" t="s">
        <v>217</v>
      </c>
      <c r="H24">
        <v>59.189292799999997</v>
      </c>
      <c r="I24">
        <v>-130.19749279999999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54</v>
      </c>
      <c r="N24">
        <v>23</v>
      </c>
      <c r="O24" t="s">
        <v>126</v>
      </c>
      <c r="P24" t="s">
        <v>93</v>
      </c>
      <c r="Q24" t="s">
        <v>66</v>
      </c>
      <c r="R24" t="s">
        <v>45</v>
      </c>
      <c r="S24" t="s">
        <v>47</v>
      </c>
      <c r="T24" t="s">
        <v>34</v>
      </c>
      <c r="U24" t="s">
        <v>218</v>
      </c>
      <c r="V24" t="s">
        <v>219</v>
      </c>
      <c r="W24" t="s">
        <v>37</v>
      </c>
      <c r="X24" t="s">
        <v>66</v>
      </c>
    </row>
    <row r="25" spans="1:24" hidden="1" x14ac:dyDescent="0.3">
      <c r="A25" t="s">
        <v>220</v>
      </c>
      <c r="B25" t="s">
        <v>221</v>
      </c>
      <c r="C25" s="1" t="str">
        <f t="shared" si="0"/>
        <v>21:0416</v>
      </c>
      <c r="D25" s="1" t="str">
        <f>HYPERLINK("http://geochem.nrcan.gc.ca/cdogs/content/svy/svy_e.htm", "")</f>
        <v/>
      </c>
      <c r="G25" s="1" t="str">
        <f>HYPERLINK("http://geochem.nrcan.gc.ca/cdogs/content/cr_/cr_00042_e.htm", "42")</f>
        <v>42</v>
      </c>
      <c r="J25" t="s">
        <v>195</v>
      </c>
      <c r="K25" t="s">
        <v>196</v>
      </c>
      <c r="L25">
        <v>2</v>
      </c>
      <c r="M25" t="s">
        <v>197</v>
      </c>
      <c r="N25">
        <v>24</v>
      </c>
      <c r="O25" t="s">
        <v>149</v>
      </c>
      <c r="P25" t="s">
        <v>29</v>
      </c>
      <c r="Q25" t="s">
        <v>149</v>
      </c>
      <c r="R25" t="s">
        <v>158</v>
      </c>
      <c r="S25" t="s">
        <v>47</v>
      </c>
      <c r="T25" t="s">
        <v>222</v>
      </c>
      <c r="U25" t="s">
        <v>223</v>
      </c>
      <c r="V25" t="s">
        <v>224</v>
      </c>
      <c r="W25" t="s">
        <v>57</v>
      </c>
      <c r="X25" t="s">
        <v>225</v>
      </c>
    </row>
    <row r="26" spans="1:24" hidden="1" x14ac:dyDescent="0.3">
      <c r="A26" t="s">
        <v>226</v>
      </c>
      <c r="B26" t="s">
        <v>227</v>
      </c>
      <c r="C26" s="1" t="str">
        <f t="shared" si="0"/>
        <v>21:0416</v>
      </c>
      <c r="D26" s="1" t="str">
        <f t="shared" ref="D26:D50" si="4">HYPERLINK("http://geochem.nrcan.gc.ca/cdogs/content/svy/svy210139_e.htm", "21:0139")</f>
        <v>21:0139</v>
      </c>
      <c r="E26" t="s">
        <v>228</v>
      </c>
      <c r="F26" t="s">
        <v>229</v>
      </c>
      <c r="H26">
        <v>59.209053500000003</v>
      </c>
      <c r="I26">
        <v>-130.19725639999999</v>
      </c>
      <c r="J26" s="1" t="str">
        <f t="shared" ref="J26:J50" si="5">HYPERLINK("http://geochem.nrcan.gc.ca/cdogs/content/kwd/kwd020030_e.htm", "NGR bulk stream sediment")</f>
        <v>NGR bulk stream sediment</v>
      </c>
      <c r="K26" s="1" t="str">
        <f t="shared" ref="K26:K50" si="6">HYPERLINK("http://geochem.nrcan.gc.ca/cdogs/content/kwd/kwd080006_e.htm", "&lt;177 micron (NGR)")</f>
        <v>&lt;177 micron (NGR)</v>
      </c>
      <c r="L26">
        <v>2</v>
      </c>
      <c r="M26" t="s">
        <v>73</v>
      </c>
      <c r="N26">
        <v>25</v>
      </c>
      <c r="O26" t="s">
        <v>230</v>
      </c>
      <c r="P26" t="s">
        <v>58</v>
      </c>
      <c r="Q26" t="s">
        <v>75</v>
      </c>
      <c r="R26" t="s">
        <v>74</v>
      </c>
      <c r="S26" t="s">
        <v>33</v>
      </c>
      <c r="T26" t="s">
        <v>34</v>
      </c>
      <c r="U26" t="s">
        <v>231</v>
      </c>
      <c r="V26" t="s">
        <v>232</v>
      </c>
      <c r="W26" t="s">
        <v>37</v>
      </c>
      <c r="X26" t="s">
        <v>38</v>
      </c>
    </row>
    <row r="27" spans="1:24" hidden="1" x14ac:dyDescent="0.3">
      <c r="A27" t="s">
        <v>233</v>
      </c>
      <c r="B27" t="s">
        <v>234</v>
      </c>
      <c r="C27" s="1" t="str">
        <f t="shared" si="0"/>
        <v>21:0416</v>
      </c>
      <c r="D27" s="1" t="str">
        <f t="shared" si="4"/>
        <v>21:0139</v>
      </c>
      <c r="E27" t="s">
        <v>235</v>
      </c>
      <c r="F27" t="s">
        <v>236</v>
      </c>
      <c r="H27">
        <v>59.156288799999999</v>
      </c>
      <c r="I27">
        <v>-130.31080499999999</v>
      </c>
      <c r="J27" s="1" t="str">
        <f t="shared" si="5"/>
        <v>NGR bulk stream sediment</v>
      </c>
      <c r="K27" s="1" t="str">
        <f t="shared" si="6"/>
        <v>&lt;177 micron (NGR)</v>
      </c>
      <c r="L27">
        <v>2</v>
      </c>
      <c r="M27" t="s">
        <v>82</v>
      </c>
      <c r="N27">
        <v>26</v>
      </c>
      <c r="O27" t="s">
        <v>237</v>
      </c>
      <c r="P27" t="s">
        <v>58</v>
      </c>
      <c r="Q27" t="s">
        <v>136</v>
      </c>
      <c r="R27" t="s">
        <v>58</v>
      </c>
      <c r="S27" t="s">
        <v>47</v>
      </c>
      <c r="T27" t="s">
        <v>34</v>
      </c>
      <c r="U27" t="s">
        <v>238</v>
      </c>
      <c r="V27" t="s">
        <v>239</v>
      </c>
      <c r="W27" t="s">
        <v>37</v>
      </c>
      <c r="X27" t="s">
        <v>38</v>
      </c>
    </row>
    <row r="28" spans="1:24" hidden="1" x14ac:dyDescent="0.3">
      <c r="A28" t="s">
        <v>240</v>
      </c>
      <c r="B28" t="s">
        <v>241</v>
      </c>
      <c r="C28" s="1" t="str">
        <f t="shared" si="0"/>
        <v>21:0416</v>
      </c>
      <c r="D28" s="1" t="str">
        <f t="shared" si="4"/>
        <v>21:0139</v>
      </c>
      <c r="E28" t="s">
        <v>242</v>
      </c>
      <c r="F28" t="s">
        <v>243</v>
      </c>
      <c r="H28">
        <v>59.162447200000003</v>
      </c>
      <c r="I28">
        <v>-130.361726</v>
      </c>
      <c r="J28" s="1" t="str">
        <f t="shared" si="5"/>
        <v>NGR bulk stream sediment</v>
      </c>
      <c r="K28" s="1" t="str">
        <f t="shared" si="6"/>
        <v>&lt;177 micron (NGR)</v>
      </c>
      <c r="L28">
        <v>2</v>
      </c>
      <c r="M28" t="s">
        <v>91</v>
      </c>
      <c r="N28">
        <v>27</v>
      </c>
      <c r="O28" t="s">
        <v>244</v>
      </c>
      <c r="P28" t="s">
        <v>33</v>
      </c>
      <c r="Q28" t="s">
        <v>150</v>
      </c>
      <c r="R28" t="s">
        <v>93</v>
      </c>
      <c r="S28" t="s">
        <v>66</v>
      </c>
      <c r="T28" t="s">
        <v>34</v>
      </c>
      <c r="U28" t="s">
        <v>151</v>
      </c>
      <c r="V28" t="s">
        <v>49</v>
      </c>
      <c r="W28" t="s">
        <v>136</v>
      </c>
      <c r="X28" t="s">
        <v>38</v>
      </c>
    </row>
    <row r="29" spans="1:24" hidden="1" x14ac:dyDescent="0.3">
      <c r="A29" t="s">
        <v>245</v>
      </c>
      <c r="B29" t="s">
        <v>246</v>
      </c>
      <c r="C29" s="1" t="str">
        <f t="shared" si="0"/>
        <v>21:0416</v>
      </c>
      <c r="D29" s="1" t="str">
        <f t="shared" si="4"/>
        <v>21:0139</v>
      </c>
      <c r="E29" t="s">
        <v>247</v>
      </c>
      <c r="F29" t="s">
        <v>248</v>
      </c>
      <c r="H29">
        <v>59.191364</v>
      </c>
      <c r="I29">
        <v>-130.4084062</v>
      </c>
      <c r="J29" s="1" t="str">
        <f t="shared" si="5"/>
        <v>NGR bulk stream sediment</v>
      </c>
      <c r="K29" s="1" t="str">
        <f t="shared" si="6"/>
        <v>&lt;177 micron (NGR)</v>
      </c>
      <c r="L29">
        <v>2</v>
      </c>
      <c r="M29" t="s">
        <v>101</v>
      </c>
      <c r="N29">
        <v>28</v>
      </c>
      <c r="O29" t="s">
        <v>190</v>
      </c>
      <c r="P29" t="s">
        <v>168</v>
      </c>
      <c r="Q29" t="s">
        <v>85</v>
      </c>
      <c r="R29" t="s">
        <v>249</v>
      </c>
      <c r="S29" t="s">
        <v>250</v>
      </c>
      <c r="T29" t="s">
        <v>34</v>
      </c>
      <c r="U29" t="s">
        <v>68</v>
      </c>
      <c r="V29" t="s">
        <v>251</v>
      </c>
      <c r="W29" t="s">
        <v>37</v>
      </c>
      <c r="X29" t="s">
        <v>38</v>
      </c>
    </row>
    <row r="30" spans="1:24" hidden="1" x14ac:dyDescent="0.3">
      <c r="A30" t="s">
        <v>252</v>
      </c>
      <c r="B30" t="s">
        <v>253</v>
      </c>
      <c r="C30" s="1" t="str">
        <f t="shared" si="0"/>
        <v>21:0416</v>
      </c>
      <c r="D30" s="1" t="str">
        <f t="shared" si="4"/>
        <v>21:0139</v>
      </c>
      <c r="E30" t="s">
        <v>254</v>
      </c>
      <c r="F30" t="s">
        <v>255</v>
      </c>
      <c r="H30">
        <v>59.203095500000003</v>
      </c>
      <c r="I30">
        <v>-130.35241719999999</v>
      </c>
      <c r="J30" s="1" t="str">
        <f t="shared" si="5"/>
        <v>NGR bulk stream sediment</v>
      </c>
      <c r="K30" s="1" t="str">
        <f t="shared" si="6"/>
        <v>&lt;177 micron (NGR)</v>
      </c>
      <c r="L30">
        <v>2</v>
      </c>
      <c r="M30" t="s">
        <v>111</v>
      </c>
      <c r="N30">
        <v>29</v>
      </c>
      <c r="O30" t="s">
        <v>256</v>
      </c>
      <c r="P30" t="s">
        <v>32</v>
      </c>
      <c r="Q30" t="s">
        <v>58</v>
      </c>
      <c r="R30" t="s">
        <v>205</v>
      </c>
      <c r="S30" t="s">
        <v>142</v>
      </c>
      <c r="T30" t="s">
        <v>34</v>
      </c>
      <c r="U30" t="s">
        <v>257</v>
      </c>
      <c r="V30" t="s">
        <v>258</v>
      </c>
      <c r="W30" t="s">
        <v>37</v>
      </c>
      <c r="X30" t="s">
        <v>38</v>
      </c>
    </row>
    <row r="31" spans="1:24" hidden="1" x14ac:dyDescent="0.3">
      <c r="A31" t="s">
        <v>259</v>
      </c>
      <c r="B31" t="s">
        <v>260</v>
      </c>
      <c r="C31" s="1" t="str">
        <f t="shared" si="0"/>
        <v>21:0416</v>
      </c>
      <c r="D31" s="1" t="str">
        <f t="shared" si="4"/>
        <v>21:0139</v>
      </c>
      <c r="E31" t="s">
        <v>261</v>
      </c>
      <c r="F31" t="s">
        <v>262</v>
      </c>
      <c r="H31">
        <v>59.228467700000003</v>
      </c>
      <c r="I31">
        <v>-130.36362</v>
      </c>
      <c r="J31" s="1" t="str">
        <f t="shared" si="5"/>
        <v>NGR bulk stream sediment</v>
      </c>
      <c r="K31" s="1" t="str">
        <f t="shared" si="6"/>
        <v>&lt;177 micron (NGR)</v>
      </c>
      <c r="L31">
        <v>2</v>
      </c>
      <c r="M31" t="s">
        <v>118</v>
      </c>
      <c r="N31">
        <v>30</v>
      </c>
      <c r="O31" t="s">
        <v>263</v>
      </c>
      <c r="P31" t="s">
        <v>32</v>
      </c>
      <c r="Q31" t="s">
        <v>30</v>
      </c>
      <c r="R31" t="s">
        <v>264</v>
      </c>
      <c r="S31" t="s">
        <v>142</v>
      </c>
      <c r="T31" t="s">
        <v>34</v>
      </c>
      <c r="U31" t="s">
        <v>265</v>
      </c>
      <c r="V31" t="s">
        <v>57</v>
      </c>
      <c r="W31" t="s">
        <v>37</v>
      </c>
      <c r="X31" t="s">
        <v>38</v>
      </c>
    </row>
    <row r="32" spans="1:24" hidden="1" x14ac:dyDescent="0.3">
      <c r="A32" t="s">
        <v>266</v>
      </c>
      <c r="B32" t="s">
        <v>267</v>
      </c>
      <c r="C32" s="1" t="str">
        <f t="shared" si="0"/>
        <v>21:0416</v>
      </c>
      <c r="D32" s="1" t="str">
        <f t="shared" si="4"/>
        <v>21:0139</v>
      </c>
      <c r="E32" t="s">
        <v>268</v>
      </c>
      <c r="F32" t="s">
        <v>269</v>
      </c>
      <c r="H32">
        <v>59.236970700000001</v>
      </c>
      <c r="I32">
        <v>-130.39267039999999</v>
      </c>
      <c r="J32" s="1" t="str">
        <f t="shared" si="5"/>
        <v>NGR bulk stream sediment</v>
      </c>
      <c r="K32" s="1" t="str">
        <f t="shared" si="6"/>
        <v>&lt;177 micron (NGR)</v>
      </c>
      <c r="L32">
        <v>2</v>
      </c>
      <c r="M32" t="s">
        <v>125</v>
      </c>
      <c r="N32">
        <v>31</v>
      </c>
      <c r="O32" t="s">
        <v>230</v>
      </c>
      <c r="P32" t="s">
        <v>58</v>
      </c>
      <c r="Q32" t="s">
        <v>31</v>
      </c>
      <c r="R32" t="s">
        <v>56</v>
      </c>
      <c r="S32" t="s">
        <v>67</v>
      </c>
      <c r="T32" t="s">
        <v>34</v>
      </c>
      <c r="U32" t="s">
        <v>270</v>
      </c>
      <c r="V32" t="s">
        <v>152</v>
      </c>
      <c r="W32" t="s">
        <v>46</v>
      </c>
      <c r="X32" t="s">
        <v>38</v>
      </c>
    </row>
    <row r="33" spans="1:24" hidden="1" x14ac:dyDescent="0.3">
      <c r="A33" t="s">
        <v>271</v>
      </c>
      <c r="B33" t="s">
        <v>272</v>
      </c>
      <c r="C33" s="1" t="str">
        <f t="shared" si="0"/>
        <v>21:0416</v>
      </c>
      <c r="D33" s="1" t="str">
        <f t="shared" si="4"/>
        <v>21:0139</v>
      </c>
      <c r="E33" t="s">
        <v>273</v>
      </c>
      <c r="F33" t="s">
        <v>274</v>
      </c>
      <c r="H33">
        <v>59.251052299999998</v>
      </c>
      <c r="I33">
        <v>-130.41277919999999</v>
      </c>
      <c r="J33" s="1" t="str">
        <f t="shared" si="5"/>
        <v>NGR bulk stream sediment</v>
      </c>
      <c r="K33" s="1" t="str">
        <f t="shared" si="6"/>
        <v>&lt;177 micron (NGR)</v>
      </c>
      <c r="L33">
        <v>2</v>
      </c>
      <c r="M33" t="s">
        <v>148</v>
      </c>
      <c r="N33">
        <v>32</v>
      </c>
      <c r="O33" t="s">
        <v>275</v>
      </c>
      <c r="P33" t="s">
        <v>84</v>
      </c>
      <c r="Q33" t="s">
        <v>85</v>
      </c>
      <c r="R33" t="s">
        <v>276</v>
      </c>
      <c r="S33" t="s">
        <v>250</v>
      </c>
      <c r="T33" t="s">
        <v>34</v>
      </c>
      <c r="U33" t="s">
        <v>68</v>
      </c>
      <c r="V33" t="s">
        <v>251</v>
      </c>
      <c r="W33" t="s">
        <v>57</v>
      </c>
      <c r="X33" t="s">
        <v>38</v>
      </c>
    </row>
    <row r="34" spans="1:24" hidden="1" x14ac:dyDescent="0.3">
      <c r="A34" t="s">
        <v>277</v>
      </c>
      <c r="B34" t="s">
        <v>278</v>
      </c>
      <c r="C34" s="1" t="str">
        <f t="shared" si="0"/>
        <v>21:0416</v>
      </c>
      <c r="D34" s="1" t="str">
        <f t="shared" si="4"/>
        <v>21:0139</v>
      </c>
      <c r="E34" t="s">
        <v>279</v>
      </c>
      <c r="F34" t="s">
        <v>280</v>
      </c>
      <c r="H34">
        <v>59.245857000000001</v>
      </c>
      <c r="I34">
        <v>-130.4148084</v>
      </c>
      <c r="J34" s="1" t="str">
        <f t="shared" si="5"/>
        <v>NGR bulk stream sediment</v>
      </c>
      <c r="K34" s="1" t="str">
        <f t="shared" si="6"/>
        <v>&lt;177 micron (NGR)</v>
      </c>
      <c r="L34">
        <v>2</v>
      </c>
      <c r="M34" t="s">
        <v>157</v>
      </c>
      <c r="N34">
        <v>33</v>
      </c>
      <c r="O34" t="s">
        <v>281</v>
      </c>
      <c r="P34" t="s">
        <v>103</v>
      </c>
      <c r="Q34" t="s">
        <v>103</v>
      </c>
      <c r="R34" t="s">
        <v>84</v>
      </c>
      <c r="S34" t="s">
        <v>67</v>
      </c>
      <c r="T34" t="s">
        <v>282</v>
      </c>
      <c r="U34" t="s">
        <v>283</v>
      </c>
      <c r="V34" t="s">
        <v>136</v>
      </c>
      <c r="W34" t="s">
        <v>31</v>
      </c>
      <c r="X34" t="s">
        <v>38</v>
      </c>
    </row>
    <row r="35" spans="1:24" hidden="1" x14ac:dyDescent="0.3">
      <c r="A35" t="s">
        <v>284</v>
      </c>
      <c r="B35" t="s">
        <v>285</v>
      </c>
      <c r="C35" s="1" t="str">
        <f t="shared" si="0"/>
        <v>21:0416</v>
      </c>
      <c r="D35" s="1" t="str">
        <f t="shared" si="4"/>
        <v>21:0139</v>
      </c>
      <c r="E35" t="s">
        <v>286</v>
      </c>
      <c r="F35" t="s">
        <v>287</v>
      </c>
      <c r="H35">
        <v>59.213203300000004</v>
      </c>
      <c r="I35">
        <v>-130.47516630000001</v>
      </c>
      <c r="J35" s="1" t="str">
        <f t="shared" si="5"/>
        <v>NGR bulk stream sediment</v>
      </c>
      <c r="K35" s="1" t="str">
        <f t="shared" si="6"/>
        <v>&lt;177 micron (NGR)</v>
      </c>
      <c r="L35">
        <v>2</v>
      </c>
      <c r="M35" t="s">
        <v>165</v>
      </c>
      <c r="N35">
        <v>34</v>
      </c>
      <c r="O35" t="s">
        <v>141</v>
      </c>
      <c r="P35" t="s">
        <v>103</v>
      </c>
      <c r="Q35" t="s">
        <v>57</v>
      </c>
      <c r="R35" t="s">
        <v>288</v>
      </c>
      <c r="S35" t="s">
        <v>45</v>
      </c>
      <c r="T35" t="s">
        <v>289</v>
      </c>
      <c r="U35" t="s">
        <v>290</v>
      </c>
      <c r="V35" t="s">
        <v>291</v>
      </c>
      <c r="W35" t="s">
        <v>37</v>
      </c>
      <c r="X35" t="s">
        <v>38</v>
      </c>
    </row>
    <row r="36" spans="1:24" hidden="1" x14ac:dyDescent="0.3">
      <c r="A36" t="s">
        <v>292</v>
      </c>
      <c r="B36" t="s">
        <v>293</v>
      </c>
      <c r="C36" s="1" t="str">
        <f t="shared" si="0"/>
        <v>21:0416</v>
      </c>
      <c r="D36" s="1" t="str">
        <f t="shared" si="4"/>
        <v>21:0139</v>
      </c>
      <c r="E36" t="s">
        <v>201</v>
      </c>
      <c r="F36" t="s">
        <v>294</v>
      </c>
      <c r="H36">
        <v>59.2388209</v>
      </c>
      <c r="I36">
        <v>-130.52023639999999</v>
      </c>
      <c r="J36" s="1" t="str">
        <f t="shared" si="5"/>
        <v>NGR bulk stream sediment</v>
      </c>
      <c r="K36" s="1" t="str">
        <f t="shared" si="6"/>
        <v>&lt;177 micron (NGR)</v>
      </c>
      <c r="L36">
        <v>2</v>
      </c>
      <c r="M36" t="s">
        <v>295</v>
      </c>
      <c r="N36">
        <v>35</v>
      </c>
      <c r="O36" t="s">
        <v>204</v>
      </c>
      <c r="P36" t="s">
        <v>32</v>
      </c>
      <c r="Q36" t="s">
        <v>37</v>
      </c>
      <c r="R36" t="s">
        <v>30</v>
      </c>
      <c r="S36" t="s">
        <v>296</v>
      </c>
      <c r="T36" t="s">
        <v>34</v>
      </c>
      <c r="U36" t="s">
        <v>297</v>
      </c>
      <c r="V36" t="s">
        <v>31</v>
      </c>
      <c r="W36" t="s">
        <v>136</v>
      </c>
      <c r="X36" t="s">
        <v>38</v>
      </c>
    </row>
    <row r="37" spans="1:24" hidden="1" x14ac:dyDescent="0.3">
      <c r="A37" t="s">
        <v>298</v>
      </c>
      <c r="B37" t="s">
        <v>299</v>
      </c>
      <c r="C37" s="1" t="str">
        <f t="shared" si="0"/>
        <v>21:0416</v>
      </c>
      <c r="D37" s="1" t="str">
        <f t="shared" si="4"/>
        <v>21:0139</v>
      </c>
      <c r="E37" t="s">
        <v>201</v>
      </c>
      <c r="F37" t="s">
        <v>300</v>
      </c>
      <c r="H37">
        <v>59.2388209</v>
      </c>
      <c r="I37">
        <v>-130.52023639999999</v>
      </c>
      <c r="J37" s="1" t="str">
        <f t="shared" si="5"/>
        <v>NGR bulk stream sediment</v>
      </c>
      <c r="K37" s="1" t="str">
        <f t="shared" si="6"/>
        <v>&lt;177 micron (NGR)</v>
      </c>
      <c r="L37">
        <v>2</v>
      </c>
      <c r="M37" t="s">
        <v>301</v>
      </c>
      <c r="N37">
        <v>36</v>
      </c>
      <c r="O37" t="s">
        <v>204</v>
      </c>
      <c r="P37" t="s">
        <v>225</v>
      </c>
      <c r="Q37" t="s">
        <v>37</v>
      </c>
      <c r="R37" t="s">
        <v>205</v>
      </c>
      <c r="S37" t="s">
        <v>84</v>
      </c>
      <c r="T37" t="s">
        <v>34</v>
      </c>
      <c r="U37" t="s">
        <v>297</v>
      </c>
      <c r="V37" t="s">
        <v>31</v>
      </c>
      <c r="W37" t="s">
        <v>136</v>
      </c>
      <c r="X37" t="s">
        <v>38</v>
      </c>
    </row>
    <row r="38" spans="1:24" hidden="1" x14ac:dyDescent="0.3">
      <c r="A38" t="s">
        <v>302</v>
      </c>
      <c r="B38" t="s">
        <v>303</v>
      </c>
      <c r="C38" s="1" t="str">
        <f t="shared" si="0"/>
        <v>21:0416</v>
      </c>
      <c r="D38" s="1" t="str">
        <f t="shared" si="4"/>
        <v>21:0139</v>
      </c>
      <c r="E38" t="s">
        <v>304</v>
      </c>
      <c r="F38" t="s">
        <v>305</v>
      </c>
      <c r="H38">
        <v>59.202096900000001</v>
      </c>
      <c r="I38">
        <v>-130.5246626</v>
      </c>
      <c r="J38" s="1" t="str">
        <f t="shared" si="5"/>
        <v>NGR bulk stream sediment</v>
      </c>
      <c r="K38" s="1" t="str">
        <f t="shared" si="6"/>
        <v>&lt;177 micron (NGR)</v>
      </c>
      <c r="L38">
        <v>2</v>
      </c>
      <c r="M38" t="s">
        <v>175</v>
      </c>
      <c r="N38">
        <v>37</v>
      </c>
      <c r="O38" t="s">
        <v>306</v>
      </c>
      <c r="P38" t="s">
        <v>84</v>
      </c>
      <c r="Q38" t="s">
        <v>37</v>
      </c>
      <c r="R38" t="s">
        <v>307</v>
      </c>
      <c r="S38" t="s">
        <v>96</v>
      </c>
      <c r="T38" t="s">
        <v>34</v>
      </c>
      <c r="U38" t="s">
        <v>308</v>
      </c>
      <c r="V38" t="s">
        <v>309</v>
      </c>
      <c r="W38" t="s">
        <v>37</v>
      </c>
      <c r="X38" t="s">
        <v>38</v>
      </c>
    </row>
    <row r="39" spans="1:24" hidden="1" x14ac:dyDescent="0.3">
      <c r="A39" t="s">
        <v>310</v>
      </c>
      <c r="B39" t="s">
        <v>311</v>
      </c>
      <c r="C39" s="1" t="str">
        <f t="shared" si="0"/>
        <v>21:0416</v>
      </c>
      <c r="D39" s="1" t="str">
        <f t="shared" si="4"/>
        <v>21:0139</v>
      </c>
      <c r="E39" t="s">
        <v>312</v>
      </c>
      <c r="F39" t="s">
        <v>313</v>
      </c>
      <c r="H39">
        <v>59.180510400000003</v>
      </c>
      <c r="I39">
        <v>-130.52571359999999</v>
      </c>
      <c r="J39" s="1" t="str">
        <f t="shared" si="5"/>
        <v>NGR bulk stream sediment</v>
      </c>
      <c r="K39" s="1" t="str">
        <f t="shared" si="6"/>
        <v>&lt;177 micron (NGR)</v>
      </c>
      <c r="L39">
        <v>2</v>
      </c>
      <c r="M39" t="s">
        <v>183</v>
      </c>
      <c r="N39">
        <v>38</v>
      </c>
      <c r="O39" t="s">
        <v>44</v>
      </c>
      <c r="P39" t="s">
        <v>45</v>
      </c>
      <c r="Q39" t="s">
        <v>57</v>
      </c>
      <c r="R39" t="s">
        <v>158</v>
      </c>
      <c r="S39" t="s">
        <v>47</v>
      </c>
      <c r="T39" t="s">
        <v>34</v>
      </c>
      <c r="U39" t="s">
        <v>212</v>
      </c>
      <c r="V39" t="s">
        <v>77</v>
      </c>
      <c r="W39" t="s">
        <v>136</v>
      </c>
      <c r="X39" t="s">
        <v>38</v>
      </c>
    </row>
    <row r="40" spans="1:24" hidden="1" x14ac:dyDescent="0.3">
      <c r="A40" t="s">
        <v>314</v>
      </c>
      <c r="B40" t="s">
        <v>315</v>
      </c>
      <c r="C40" s="1" t="str">
        <f t="shared" si="0"/>
        <v>21:0416</v>
      </c>
      <c r="D40" s="1" t="str">
        <f t="shared" si="4"/>
        <v>21:0139</v>
      </c>
      <c r="E40" t="s">
        <v>316</v>
      </c>
      <c r="F40" t="s">
        <v>317</v>
      </c>
      <c r="H40">
        <v>59.188253699999997</v>
      </c>
      <c r="I40">
        <v>-130.48215980000001</v>
      </c>
      <c r="J40" s="1" t="str">
        <f t="shared" si="5"/>
        <v>NGR bulk stream sediment</v>
      </c>
      <c r="K40" s="1" t="str">
        <f t="shared" si="6"/>
        <v>&lt;177 micron (NGR)</v>
      </c>
      <c r="L40">
        <v>2</v>
      </c>
      <c r="M40" t="s">
        <v>189</v>
      </c>
      <c r="N40">
        <v>39</v>
      </c>
      <c r="O40" t="s">
        <v>318</v>
      </c>
      <c r="P40" t="s">
        <v>168</v>
      </c>
      <c r="Q40" t="s">
        <v>136</v>
      </c>
      <c r="R40" t="s">
        <v>92</v>
      </c>
      <c r="S40" t="s">
        <v>128</v>
      </c>
      <c r="T40" t="s">
        <v>34</v>
      </c>
      <c r="U40" t="s">
        <v>319</v>
      </c>
      <c r="V40" t="s">
        <v>320</v>
      </c>
      <c r="W40" t="s">
        <v>37</v>
      </c>
      <c r="X40" t="s">
        <v>38</v>
      </c>
    </row>
    <row r="41" spans="1:24" hidden="1" x14ac:dyDescent="0.3">
      <c r="A41" t="s">
        <v>321</v>
      </c>
      <c r="B41" t="s">
        <v>322</v>
      </c>
      <c r="C41" s="1" t="str">
        <f t="shared" si="0"/>
        <v>21:0416</v>
      </c>
      <c r="D41" s="1" t="str">
        <f t="shared" si="4"/>
        <v>21:0139</v>
      </c>
      <c r="E41" t="s">
        <v>323</v>
      </c>
      <c r="F41" t="s">
        <v>324</v>
      </c>
      <c r="H41">
        <v>59.187268400000001</v>
      </c>
      <c r="I41">
        <v>-130.46846489999999</v>
      </c>
      <c r="J41" s="1" t="str">
        <f t="shared" si="5"/>
        <v>NGR bulk stream sediment</v>
      </c>
      <c r="K41" s="1" t="str">
        <f t="shared" si="6"/>
        <v>&lt;177 micron (NGR)</v>
      </c>
      <c r="L41">
        <v>2</v>
      </c>
      <c r="M41" t="s">
        <v>325</v>
      </c>
      <c r="N41">
        <v>40</v>
      </c>
      <c r="O41" t="s">
        <v>326</v>
      </c>
      <c r="P41" t="s">
        <v>33</v>
      </c>
      <c r="Q41" t="s">
        <v>136</v>
      </c>
      <c r="R41" t="s">
        <v>55</v>
      </c>
      <c r="S41" t="s">
        <v>45</v>
      </c>
      <c r="T41" t="s">
        <v>34</v>
      </c>
      <c r="U41" t="s">
        <v>327</v>
      </c>
      <c r="V41" t="s">
        <v>328</v>
      </c>
      <c r="W41" t="s">
        <v>37</v>
      </c>
      <c r="X41" t="s">
        <v>38</v>
      </c>
    </row>
    <row r="42" spans="1:24" hidden="1" x14ac:dyDescent="0.3">
      <c r="A42" t="s">
        <v>329</v>
      </c>
      <c r="B42" t="s">
        <v>330</v>
      </c>
      <c r="C42" s="1" t="str">
        <f t="shared" si="0"/>
        <v>21:0416</v>
      </c>
      <c r="D42" s="1" t="str">
        <f t="shared" si="4"/>
        <v>21:0139</v>
      </c>
      <c r="E42" t="s">
        <v>331</v>
      </c>
      <c r="F42" t="s">
        <v>332</v>
      </c>
      <c r="H42">
        <v>59.076996999999999</v>
      </c>
      <c r="I42">
        <v>-130.48296049999999</v>
      </c>
      <c r="J42" s="1" t="str">
        <f t="shared" si="5"/>
        <v>NGR bulk stream sediment</v>
      </c>
      <c r="K42" s="1" t="str">
        <f t="shared" si="6"/>
        <v>&lt;177 micron (NGR)</v>
      </c>
      <c r="L42">
        <v>3</v>
      </c>
      <c r="M42" t="s">
        <v>28</v>
      </c>
      <c r="N42">
        <v>41</v>
      </c>
      <c r="O42" t="s">
        <v>318</v>
      </c>
      <c r="P42" t="s">
        <v>141</v>
      </c>
      <c r="Q42" t="s">
        <v>57</v>
      </c>
      <c r="R42" t="s">
        <v>333</v>
      </c>
      <c r="S42" t="s">
        <v>104</v>
      </c>
      <c r="T42" t="s">
        <v>34</v>
      </c>
      <c r="U42" t="s">
        <v>112</v>
      </c>
      <c r="V42" t="s">
        <v>334</v>
      </c>
      <c r="W42" t="s">
        <v>136</v>
      </c>
      <c r="X42" t="s">
        <v>38</v>
      </c>
    </row>
    <row r="43" spans="1:24" hidden="1" x14ac:dyDescent="0.3">
      <c r="A43" t="s">
        <v>335</v>
      </c>
      <c r="B43" t="s">
        <v>336</v>
      </c>
      <c r="C43" s="1" t="str">
        <f t="shared" si="0"/>
        <v>21:0416</v>
      </c>
      <c r="D43" s="1" t="str">
        <f t="shared" si="4"/>
        <v>21:0139</v>
      </c>
      <c r="E43" t="s">
        <v>337</v>
      </c>
      <c r="F43" t="s">
        <v>338</v>
      </c>
      <c r="H43">
        <v>59.151330000000002</v>
      </c>
      <c r="I43">
        <v>-130.4543535</v>
      </c>
      <c r="J43" s="1" t="str">
        <f t="shared" si="5"/>
        <v>NGR bulk stream sediment</v>
      </c>
      <c r="K43" s="1" t="str">
        <f t="shared" si="6"/>
        <v>&lt;177 micron (NGR)</v>
      </c>
      <c r="L43">
        <v>3</v>
      </c>
      <c r="M43" t="s">
        <v>43</v>
      </c>
      <c r="N43">
        <v>42</v>
      </c>
      <c r="O43" t="s">
        <v>92</v>
      </c>
      <c r="P43" t="s">
        <v>93</v>
      </c>
      <c r="Q43" t="s">
        <v>46</v>
      </c>
      <c r="R43" t="s">
        <v>250</v>
      </c>
      <c r="S43" t="s">
        <v>46</v>
      </c>
      <c r="T43" t="s">
        <v>34</v>
      </c>
      <c r="U43" t="s">
        <v>339</v>
      </c>
      <c r="V43" t="s">
        <v>49</v>
      </c>
      <c r="W43" t="s">
        <v>37</v>
      </c>
      <c r="X43" t="s">
        <v>38</v>
      </c>
    </row>
    <row r="44" spans="1:24" hidden="1" x14ac:dyDescent="0.3">
      <c r="A44" t="s">
        <v>340</v>
      </c>
      <c r="B44" t="s">
        <v>341</v>
      </c>
      <c r="C44" s="1" t="str">
        <f t="shared" si="0"/>
        <v>21:0416</v>
      </c>
      <c r="D44" s="1" t="str">
        <f t="shared" si="4"/>
        <v>21:0139</v>
      </c>
      <c r="E44" t="s">
        <v>342</v>
      </c>
      <c r="F44" t="s">
        <v>343</v>
      </c>
      <c r="H44">
        <v>59.1275136</v>
      </c>
      <c r="I44">
        <v>-130.40597639999999</v>
      </c>
      <c r="J44" s="1" t="str">
        <f t="shared" si="5"/>
        <v>NGR bulk stream sediment</v>
      </c>
      <c r="K44" s="1" t="str">
        <f t="shared" si="6"/>
        <v>&lt;177 micron (NGR)</v>
      </c>
      <c r="L44">
        <v>3</v>
      </c>
      <c r="M44" t="s">
        <v>54</v>
      </c>
      <c r="N44">
        <v>43</v>
      </c>
      <c r="O44" t="s">
        <v>158</v>
      </c>
      <c r="P44" t="s">
        <v>33</v>
      </c>
      <c r="Q44" t="s">
        <v>31</v>
      </c>
      <c r="R44" t="s">
        <v>84</v>
      </c>
      <c r="S44" t="s">
        <v>66</v>
      </c>
      <c r="T44" t="s">
        <v>34</v>
      </c>
      <c r="U44" t="s">
        <v>339</v>
      </c>
      <c r="V44" t="s">
        <v>344</v>
      </c>
      <c r="W44" t="s">
        <v>85</v>
      </c>
      <c r="X44" t="s">
        <v>38</v>
      </c>
    </row>
    <row r="45" spans="1:24" hidden="1" x14ac:dyDescent="0.3">
      <c r="A45" t="s">
        <v>345</v>
      </c>
      <c r="B45" t="s">
        <v>346</v>
      </c>
      <c r="C45" s="1" t="str">
        <f t="shared" si="0"/>
        <v>21:0416</v>
      </c>
      <c r="D45" s="1" t="str">
        <f t="shared" si="4"/>
        <v>21:0139</v>
      </c>
      <c r="E45" t="s">
        <v>347</v>
      </c>
      <c r="F45" t="s">
        <v>348</v>
      </c>
      <c r="H45">
        <v>59.094769200000002</v>
      </c>
      <c r="I45">
        <v>-130.4344676</v>
      </c>
      <c r="J45" s="1" t="str">
        <f t="shared" si="5"/>
        <v>NGR bulk stream sediment</v>
      </c>
      <c r="K45" s="1" t="str">
        <f t="shared" si="6"/>
        <v>&lt;177 micron (NGR)</v>
      </c>
      <c r="L45">
        <v>3</v>
      </c>
      <c r="M45" t="s">
        <v>73</v>
      </c>
      <c r="N45">
        <v>44</v>
      </c>
      <c r="O45" t="s">
        <v>349</v>
      </c>
      <c r="P45" t="s">
        <v>93</v>
      </c>
      <c r="Q45" t="s">
        <v>75</v>
      </c>
      <c r="R45" t="s">
        <v>168</v>
      </c>
      <c r="S45" t="s">
        <v>47</v>
      </c>
      <c r="T45" t="s">
        <v>34</v>
      </c>
      <c r="U45" t="s">
        <v>231</v>
      </c>
      <c r="V45" t="s">
        <v>36</v>
      </c>
      <c r="W45" t="s">
        <v>46</v>
      </c>
      <c r="X45" t="s">
        <v>38</v>
      </c>
    </row>
    <row r="46" spans="1:24" hidden="1" x14ac:dyDescent="0.3">
      <c r="A46" t="s">
        <v>350</v>
      </c>
      <c r="B46" t="s">
        <v>351</v>
      </c>
      <c r="C46" s="1" t="str">
        <f t="shared" si="0"/>
        <v>21:0416</v>
      </c>
      <c r="D46" s="1" t="str">
        <f t="shared" si="4"/>
        <v>21:0139</v>
      </c>
      <c r="E46" t="s">
        <v>331</v>
      </c>
      <c r="F46" t="s">
        <v>352</v>
      </c>
      <c r="H46">
        <v>59.076996999999999</v>
      </c>
      <c r="I46">
        <v>-130.48296049999999</v>
      </c>
      <c r="J46" s="1" t="str">
        <f t="shared" si="5"/>
        <v>NGR bulk stream sediment</v>
      </c>
      <c r="K46" s="1" t="str">
        <f t="shared" si="6"/>
        <v>&lt;177 micron (NGR)</v>
      </c>
      <c r="L46">
        <v>3</v>
      </c>
      <c r="M46" t="s">
        <v>64</v>
      </c>
      <c r="N46">
        <v>45</v>
      </c>
      <c r="O46" t="s">
        <v>307</v>
      </c>
      <c r="P46" t="s">
        <v>126</v>
      </c>
      <c r="Q46" t="s">
        <v>57</v>
      </c>
      <c r="R46" t="s">
        <v>55</v>
      </c>
      <c r="S46" t="s">
        <v>74</v>
      </c>
      <c r="T46" t="s">
        <v>34</v>
      </c>
      <c r="U46" t="s">
        <v>353</v>
      </c>
      <c r="V46" t="s">
        <v>354</v>
      </c>
      <c r="W46" t="s">
        <v>57</v>
      </c>
      <c r="X46" t="s">
        <v>38</v>
      </c>
    </row>
    <row r="47" spans="1:24" hidden="1" x14ac:dyDescent="0.3">
      <c r="A47" t="s">
        <v>355</v>
      </c>
      <c r="B47" t="s">
        <v>356</v>
      </c>
      <c r="C47" s="1" t="str">
        <f t="shared" si="0"/>
        <v>21:0416</v>
      </c>
      <c r="D47" s="1" t="str">
        <f t="shared" si="4"/>
        <v>21:0139</v>
      </c>
      <c r="E47" t="s">
        <v>357</v>
      </c>
      <c r="F47" t="s">
        <v>358</v>
      </c>
      <c r="H47">
        <v>59.041295599999998</v>
      </c>
      <c r="I47">
        <v>-130.56757300000001</v>
      </c>
      <c r="J47" s="1" t="str">
        <f t="shared" si="5"/>
        <v>NGR bulk stream sediment</v>
      </c>
      <c r="K47" s="1" t="str">
        <f t="shared" si="6"/>
        <v>&lt;177 micron (NGR)</v>
      </c>
      <c r="L47">
        <v>3</v>
      </c>
      <c r="M47" t="s">
        <v>82</v>
      </c>
      <c r="N47">
        <v>46</v>
      </c>
      <c r="O47" t="s">
        <v>158</v>
      </c>
      <c r="P47" t="s">
        <v>45</v>
      </c>
      <c r="Q47" t="s">
        <v>57</v>
      </c>
      <c r="R47" t="s">
        <v>168</v>
      </c>
      <c r="S47" t="s">
        <v>47</v>
      </c>
      <c r="T47" t="s">
        <v>34</v>
      </c>
      <c r="U47" t="s">
        <v>359</v>
      </c>
      <c r="V47" t="s">
        <v>136</v>
      </c>
      <c r="W47" t="s">
        <v>37</v>
      </c>
      <c r="X47" t="s">
        <v>38</v>
      </c>
    </row>
    <row r="48" spans="1:24" hidden="1" x14ac:dyDescent="0.3">
      <c r="A48" t="s">
        <v>360</v>
      </c>
      <c r="B48" t="s">
        <v>361</v>
      </c>
      <c r="C48" s="1" t="str">
        <f t="shared" si="0"/>
        <v>21:0416</v>
      </c>
      <c r="D48" s="1" t="str">
        <f t="shared" si="4"/>
        <v>21:0139</v>
      </c>
      <c r="E48" t="s">
        <v>362</v>
      </c>
      <c r="F48" t="s">
        <v>363</v>
      </c>
      <c r="H48">
        <v>59.021805299999997</v>
      </c>
      <c r="I48">
        <v>-130.52613450000001</v>
      </c>
      <c r="J48" s="1" t="str">
        <f t="shared" si="5"/>
        <v>NGR bulk stream sediment</v>
      </c>
      <c r="K48" s="1" t="str">
        <f t="shared" si="6"/>
        <v>&lt;177 micron (NGR)</v>
      </c>
      <c r="L48">
        <v>3</v>
      </c>
      <c r="M48" t="s">
        <v>91</v>
      </c>
      <c r="N48">
        <v>47</v>
      </c>
      <c r="O48" t="s">
        <v>364</v>
      </c>
      <c r="P48" t="s">
        <v>84</v>
      </c>
      <c r="Q48" t="s">
        <v>31</v>
      </c>
      <c r="R48" t="s">
        <v>45</v>
      </c>
      <c r="S48" t="s">
        <v>66</v>
      </c>
      <c r="T48" t="s">
        <v>34</v>
      </c>
      <c r="U48" t="s">
        <v>365</v>
      </c>
      <c r="V48" t="s">
        <v>136</v>
      </c>
      <c r="W48" t="s">
        <v>136</v>
      </c>
      <c r="X48" t="s">
        <v>38</v>
      </c>
    </row>
    <row r="49" spans="1:24" hidden="1" x14ac:dyDescent="0.3">
      <c r="A49" t="s">
        <v>366</v>
      </c>
      <c r="B49" t="s">
        <v>367</v>
      </c>
      <c r="C49" s="1" t="str">
        <f t="shared" si="0"/>
        <v>21:0416</v>
      </c>
      <c r="D49" s="1" t="str">
        <f t="shared" si="4"/>
        <v>21:0139</v>
      </c>
      <c r="E49" t="s">
        <v>368</v>
      </c>
      <c r="F49" t="s">
        <v>369</v>
      </c>
      <c r="H49">
        <v>59.029138099999997</v>
      </c>
      <c r="I49">
        <v>-130.4872063</v>
      </c>
      <c r="J49" s="1" t="str">
        <f t="shared" si="5"/>
        <v>NGR bulk stream sediment</v>
      </c>
      <c r="K49" s="1" t="str">
        <f t="shared" si="6"/>
        <v>&lt;177 micron (NGR)</v>
      </c>
      <c r="L49">
        <v>3</v>
      </c>
      <c r="M49" t="s">
        <v>101</v>
      </c>
      <c r="N49">
        <v>48</v>
      </c>
      <c r="O49" t="s">
        <v>370</v>
      </c>
      <c r="P49" t="s">
        <v>93</v>
      </c>
      <c r="Q49" t="s">
        <v>37</v>
      </c>
      <c r="R49" t="s">
        <v>103</v>
      </c>
      <c r="S49" t="s">
        <v>264</v>
      </c>
      <c r="T49" t="s">
        <v>34</v>
      </c>
      <c r="U49" t="s">
        <v>371</v>
      </c>
      <c r="V49" t="s">
        <v>372</v>
      </c>
      <c r="W49" t="s">
        <v>37</v>
      </c>
      <c r="X49" t="s">
        <v>38</v>
      </c>
    </row>
    <row r="50" spans="1:24" hidden="1" x14ac:dyDescent="0.3">
      <c r="A50" t="s">
        <v>373</v>
      </c>
      <c r="B50" t="s">
        <v>374</v>
      </c>
      <c r="C50" s="1" t="str">
        <f t="shared" si="0"/>
        <v>21:0416</v>
      </c>
      <c r="D50" s="1" t="str">
        <f t="shared" si="4"/>
        <v>21:0139</v>
      </c>
      <c r="E50" t="s">
        <v>375</v>
      </c>
      <c r="F50" t="s">
        <v>376</v>
      </c>
      <c r="H50">
        <v>59.039327900000004</v>
      </c>
      <c r="I50">
        <v>-130.4471446</v>
      </c>
      <c r="J50" s="1" t="str">
        <f t="shared" si="5"/>
        <v>NGR bulk stream sediment</v>
      </c>
      <c r="K50" s="1" t="str">
        <f t="shared" si="6"/>
        <v>&lt;177 micron (NGR)</v>
      </c>
      <c r="L50">
        <v>3</v>
      </c>
      <c r="M50" t="s">
        <v>111</v>
      </c>
      <c r="N50">
        <v>49</v>
      </c>
      <c r="O50" t="s">
        <v>55</v>
      </c>
      <c r="P50" t="s">
        <v>250</v>
      </c>
      <c r="Q50" t="s">
        <v>150</v>
      </c>
      <c r="R50" t="s">
        <v>32</v>
      </c>
      <c r="S50" t="s">
        <v>67</v>
      </c>
      <c r="T50" t="s">
        <v>34</v>
      </c>
      <c r="U50" t="s">
        <v>339</v>
      </c>
      <c r="V50" t="s">
        <v>219</v>
      </c>
      <c r="W50" t="s">
        <v>37</v>
      </c>
      <c r="X50" t="s">
        <v>38</v>
      </c>
    </row>
    <row r="51" spans="1:24" hidden="1" x14ac:dyDescent="0.3">
      <c r="A51" t="s">
        <v>377</v>
      </c>
      <c r="B51" t="s">
        <v>378</v>
      </c>
      <c r="C51" s="1" t="str">
        <f t="shared" si="0"/>
        <v>21:0416</v>
      </c>
      <c r="D51" s="1" t="str">
        <f>HYPERLINK("http://geochem.nrcan.gc.ca/cdogs/content/svy/svy_e.htm", "")</f>
        <v/>
      </c>
      <c r="G51" s="1" t="str">
        <f>HYPERLINK("http://geochem.nrcan.gc.ca/cdogs/content/cr_/cr_00041_e.htm", "41")</f>
        <v>41</v>
      </c>
      <c r="J51" t="s">
        <v>195</v>
      </c>
      <c r="K51" t="s">
        <v>196</v>
      </c>
      <c r="L51">
        <v>3</v>
      </c>
      <c r="M51" t="s">
        <v>197</v>
      </c>
      <c r="N51">
        <v>50</v>
      </c>
      <c r="O51" t="s">
        <v>379</v>
      </c>
      <c r="P51" t="s">
        <v>158</v>
      </c>
      <c r="Q51" t="s">
        <v>380</v>
      </c>
      <c r="R51" t="s">
        <v>33</v>
      </c>
      <c r="S51" t="s">
        <v>66</v>
      </c>
      <c r="T51" t="s">
        <v>34</v>
      </c>
      <c r="U51" t="s">
        <v>381</v>
      </c>
      <c r="V51" t="s">
        <v>106</v>
      </c>
      <c r="W51" t="s">
        <v>37</v>
      </c>
      <c r="X51" t="s">
        <v>38</v>
      </c>
    </row>
    <row r="52" spans="1:24" hidden="1" x14ac:dyDescent="0.3">
      <c r="A52" t="s">
        <v>382</v>
      </c>
      <c r="B52" t="s">
        <v>383</v>
      </c>
      <c r="C52" s="1" t="str">
        <f t="shared" si="0"/>
        <v>21:0416</v>
      </c>
      <c r="D52" s="1" t="str">
        <f t="shared" ref="D52:D68" si="7">HYPERLINK("http://geochem.nrcan.gc.ca/cdogs/content/svy/svy210139_e.htm", "21:0139")</f>
        <v>21:0139</v>
      </c>
      <c r="E52" t="s">
        <v>384</v>
      </c>
      <c r="F52" t="s">
        <v>385</v>
      </c>
      <c r="H52">
        <v>59.044505700000002</v>
      </c>
      <c r="I52">
        <v>-130.43625919999999</v>
      </c>
      <c r="J52" s="1" t="str">
        <f t="shared" ref="J52:J68" si="8">HYPERLINK("http://geochem.nrcan.gc.ca/cdogs/content/kwd/kwd020030_e.htm", "NGR bulk stream sediment")</f>
        <v>NGR bulk stream sediment</v>
      </c>
      <c r="K52" s="1" t="str">
        <f t="shared" ref="K52:K68" si="9">HYPERLINK("http://geochem.nrcan.gc.ca/cdogs/content/kwd/kwd080006_e.htm", "&lt;177 micron (NGR)")</f>
        <v>&lt;177 micron (NGR)</v>
      </c>
      <c r="L52">
        <v>3</v>
      </c>
      <c r="M52" t="s">
        <v>118</v>
      </c>
      <c r="N52">
        <v>51</v>
      </c>
      <c r="O52" t="s">
        <v>386</v>
      </c>
      <c r="P52" t="s">
        <v>32</v>
      </c>
      <c r="Q52" t="s">
        <v>37</v>
      </c>
      <c r="R52" t="s">
        <v>198</v>
      </c>
      <c r="S52" t="s">
        <v>205</v>
      </c>
      <c r="T52" t="s">
        <v>34</v>
      </c>
      <c r="U52" t="s">
        <v>387</v>
      </c>
      <c r="V52" t="s">
        <v>388</v>
      </c>
      <c r="W52" t="s">
        <v>136</v>
      </c>
      <c r="X52" t="s">
        <v>38</v>
      </c>
    </row>
    <row r="53" spans="1:24" hidden="1" x14ac:dyDescent="0.3">
      <c r="A53" t="s">
        <v>389</v>
      </c>
      <c r="B53" t="s">
        <v>390</v>
      </c>
      <c r="C53" s="1" t="str">
        <f t="shared" si="0"/>
        <v>21:0416</v>
      </c>
      <c r="D53" s="1" t="str">
        <f t="shared" si="7"/>
        <v>21:0139</v>
      </c>
      <c r="E53" t="s">
        <v>391</v>
      </c>
      <c r="F53" t="s">
        <v>392</v>
      </c>
      <c r="H53">
        <v>59.013941500000001</v>
      </c>
      <c r="I53">
        <v>-130.42643469999999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125</v>
      </c>
      <c r="N53">
        <v>52</v>
      </c>
      <c r="O53" t="s">
        <v>306</v>
      </c>
      <c r="P53" t="s">
        <v>168</v>
      </c>
      <c r="Q53" t="s">
        <v>136</v>
      </c>
      <c r="R53" t="s">
        <v>326</v>
      </c>
      <c r="S53" t="s">
        <v>45</v>
      </c>
      <c r="T53" t="s">
        <v>34</v>
      </c>
      <c r="U53" t="s">
        <v>393</v>
      </c>
      <c r="V53" t="s">
        <v>394</v>
      </c>
      <c r="W53" t="s">
        <v>37</v>
      </c>
      <c r="X53" t="s">
        <v>38</v>
      </c>
    </row>
    <row r="54" spans="1:24" hidden="1" x14ac:dyDescent="0.3">
      <c r="A54" t="s">
        <v>395</v>
      </c>
      <c r="B54" t="s">
        <v>396</v>
      </c>
      <c r="C54" s="1" t="str">
        <f t="shared" si="0"/>
        <v>21:0416</v>
      </c>
      <c r="D54" s="1" t="str">
        <f t="shared" si="7"/>
        <v>21:0139</v>
      </c>
      <c r="E54" t="s">
        <v>397</v>
      </c>
      <c r="F54" t="s">
        <v>398</v>
      </c>
      <c r="H54">
        <v>59.010499500000002</v>
      </c>
      <c r="I54">
        <v>-130.37680499999999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148</v>
      </c>
      <c r="N54">
        <v>53</v>
      </c>
      <c r="O54" t="s">
        <v>326</v>
      </c>
      <c r="P54" t="s">
        <v>56</v>
      </c>
      <c r="Q54" t="s">
        <v>150</v>
      </c>
      <c r="R54" t="s">
        <v>364</v>
      </c>
      <c r="S54" t="s">
        <v>296</v>
      </c>
      <c r="T54" t="s">
        <v>34</v>
      </c>
      <c r="U54" t="s">
        <v>399</v>
      </c>
      <c r="V54" t="s">
        <v>400</v>
      </c>
      <c r="W54" t="s">
        <v>37</v>
      </c>
      <c r="X54" t="s">
        <v>38</v>
      </c>
    </row>
    <row r="55" spans="1:24" hidden="1" x14ac:dyDescent="0.3">
      <c r="A55" t="s">
        <v>401</v>
      </c>
      <c r="B55" t="s">
        <v>402</v>
      </c>
      <c r="C55" s="1" t="str">
        <f t="shared" si="0"/>
        <v>21:0416</v>
      </c>
      <c r="D55" s="1" t="str">
        <f t="shared" si="7"/>
        <v>21:0139</v>
      </c>
      <c r="E55" t="s">
        <v>403</v>
      </c>
      <c r="F55" t="s">
        <v>404</v>
      </c>
      <c r="H55">
        <v>59.036636899999998</v>
      </c>
      <c r="I55">
        <v>-130.30823369999999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157</v>
      </c>
      <c r="N55">
        <v>54</v>
      </c>
      <c r="O55" t="s">
        <v>318</v>
      </c>
      <c r="P55" t="s">
        <v>56</v>
      </c>
      <c r="Q55" t="s">
        <v>37</v>
      </c>
      <c r="R55" t="s">
        <v>405</v>
      </c>
      <c r="S55" t="s">
        <v>406</v>
      </c>
      <c r="T55" t="s">
        <v>34</v>
      </c>
      <c r="U55" t="s">
        <v>35</v>
      </c>
      <c r="V55" t="s">
        <v>407</v>
      </c>
      <c r="W55" t="s">
        <v>37</v>
      </c>
      <c r="X55" t="s">
        <v>38</v>
      </c>
    </row>
    <row r="56" spans="1:24" hidden="1" x14ac:dyDescent="0.3">
      <c r="A56" t="s">
        <v>408</v>
      </c>
      <c r="B56" t="s">
        <v>409</v>
      </c>
      <c r="C56" s="1" t="str">
        <f t="shared" si="0"/>
        <v>21:0416</v>
      </c>
      <c r="D56" s="1" t="str">
        <f t="shared" si="7"/>
        <v>21:0139</v>
      </c>
      <c r="E56" t="s">
        <v>410</v>
      </c>
      <c r="F56" t="s">
        <v>411</v>
      </c>
      <c r="H56">
        <v>59.049096499999997</v>
      </c>
      <c r="I56">
        <v>-130.31245519999999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165</v>
      </c>
      <c r="N56">
        <v>55</v>
      </c>
      <c r="O56" t="s">
        <v>244</v>
      </c>
      <c r="P56" t="s">
        <v>406</v>
      </c>
      <c r="Q56" t="s">
        <v>37</v>
      </c>
      <c r="R56" t="s">
        <v>158</v>
      </c>
      <c r="S56" t="s">
        <v>135</v>
      </c>
      <c r="T56" t="s">
        <v>34</v>
      </c>
      <c r="U56" t="s">
        <v>143</v>
      </c>
      <c r="V56" t="s">
        <v>152</v>
      </c>
      <c r="W56" t="s">
        <v>136</v>
      </c>
      <c r="X56" t="s">
        <v>38</v>
      </c>
    </row>
    <row r="57" spans="1:24" hidden="1" x14ac:dyDescent="0.3">
      <c r="A57" t="s">
        <v>412</v>
      </c>
      <c r="B57" t="s">
        <v>413</v>
      </c>
      <c r="C57" s="1" t="str">
        <f t="shared" si="0"/>
        <v>21:0416</v>
      </c>
      <c r="D57" s="1" t="str">
        <f t="shared" si="7"/>
        <v>21:0139</v>
      </c>
      <c r="E57" t="s">
        <v>414</v>
      </c>
      <c r="F57" t="s">
        <v>415</v>
      </c>
      <c r="H57">
        <v>59.088256299999998</v>
      </c>
      <c r="I57">
        <v>-130.33267649999999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134</v>
      </c>
      <c r="N57">
        <v>56</v>
      </c>
      <c r="O57" t="s">
        <v>92</v>
      </c>
      <c r="P57" t="s">
        <v>225</v>
      </c>
      <c r="Q57" t="s">
        <v>37</v>
      </c>
      <c r="R57" t="s">
        <v>416</v>
      </c>
      <c r="S57" t="s">
        <v>75</v>
      </c>
      <c r="T57" t="s">
        <v>34</v>
      </c>
      <c r="U57" t="s">
        <v>417</v>
      </c>
      <c r="V57" t="s">
        <v>95</v>
      </c>
      <c r="W57" t="s">
        <v>57</v>
      </c>
      <c r="X57" t="s">
        <v>38</v>
      </c>
    </row>
    <row r="58" spans="1:24" hidden="1" x14ac:dyDescent="0.3">
      <c r="A58" t="s">
        <v>418</v>
      </c>
      <c r="B58" t="s">
        <v>419</v>
      </c>
      <c r="C58" s="1" t="str">
        <f t="shared" si="0"/>
        <v>21:0416</v>
      </c>
      <c r="D58" s="1" t="str">
        <f t="shared" si="7"/>
        <v>21:0139</v>
      </c>
      <c r="E58" t="s">
        <v>414</v>
      </c>
      <c r="F58" t="s">
        <v>420</v>
      </c>
      <c r="H58">
        <v>59.088256299999998</v>
      </c>
      <c r="I58">
        <v>-130.33267649999999</v>
      </c>
      <c r="J58" s="1" t="str">
        <f t="shared" si="8"/>
        <v>NGR bulk stream sediment</v>
      </c>
      <c r="K58" s="1" t="str">
        <f t="shared" si="9"/>
        <v>&lt;177 micron (NGR)</v>
      </c>
      <c r="L58">
        <v>3</v>
      </c>
      <c r="M58" t="s">
        <v>140</v>
      </c>
      <c r="N58">
        <v>57</v>
      </c>
      <c r="O58" t="s">
        <v>92</v>
      </c>
      <c r="P58" t="s">
        <v>225</v>
      </c>
      <c r="Q58" t="s">
        <v>37</v>
      </c>
      <c r="R58" t="s">
        <v>32</v>
      </c>
      <c r="S58" t="s">
        <v>150</v>
      </c>
      <c r="T58" t="s">
        <v>34</v>
      </c>
      <c r="U58" t="s">
        <v>421</v>
      </c>
      <c r="V58" t="s">
        <v>49</v>
      </c>
      <c r="W58" t="s">
        <v>136</v>
      </c>
      <c r="X58" t="s">
        <v>38</v>
      </c>
    </row>
    <row r="59" spans="1:24" hidden="1" x14ac:dyDescent="0.3">
      <c r="A59" t="s">
        <v>422</v>
      </c>
      <c r="B59" t="s">
        <v>423</v>
      </c>
      <c r="C59" s="1" t="str">
        <f t="shared" si="0"/>
        <v>21:0416</v>
      </c>
      <c r="D59" s="1" t="str">
        <f t="shared" si="7"/>
        <v>21:0139</v>
      </c>
      <c r="E59" t="s">
        <v>424</v>
      </c>
      <c r="F59" t="s">
        <v>425</v>
      </c>
      <c r="H59">
        <v>59.101534700000002</v>
      </c>
      <c r="I59">
        <v>-130.3753547</v>
      </c>
      <c r="J59" s="1" t="str">
        <f t="shared" si="8"/>
        <v>NGR bulk stream sediment</v>
      </c>
      <c r="K59" s="1" t="str">
        <f t="shared" si="9"/>
        <v>&lt;177 micron (NGR)</v>
      </c>
      <c r="L59">
        <v>3</v>
      </c>
      <c r="M59" t="s">
        <v>175</v>
      </c>
      <c r="N59">
        <v>58</v>
      </c>
      <c r="O59" t="s">
        <v>56</v>
      </c>
      <c r="P59" t="s">
        <v>58</v>
      </c>
      <c r="Q59" t="s">
        <v>37</v>
      </c>
      <c r="R59" t="s">
        <v>416</v>
      </c>
      <c r="S59" t="s">
        <v>46</v>
      </c>
      <c r="T59" t="s">
        <v>34</v>
      </c>
      <c r="U59" t="s">
        <v>426</v>
      </c>
      <c r="V59" t="s">
        <v>427</v>
      </c>
      <c r="W59" t="s">
        <v>37</v>
      </c>
      <c r="X59" t="s">
        <v>38</v>
      </c>
    </row>
    <row r="60" spans="1:24" hidden="1" x14ac:dyDescent="0.3">
      <c r="A60" t="s">
        <v>428</v>
      </c>
      <c r="B60" t="s">
        <v>429</v>
      </c>
      <c r="C60" s="1" t="str">
        <f t="shared" si="0"/>
        <v>21:0416</v>
      </c>
      <c r="D60" s="1" t="str">
        <f t="shared" si="7"/>
        <v>21:0139</v>
      </c>
      <c r="E60" t="s">
        <v>430</v>
      </c>
      <c r="F60" t="s">
        <v>431</v>
      </c>
      <c r="H60">
        <v>59.104271300000001</v>
      </c>
      <c r="I60">
        <v>-130.28900179999999</v>
      </c>
      <c r="J60" s="1" t="str">
        <f t="shared" si="8"/>
        <v>NGR bulk stream sediment</v>
      </c>
      <c r="K60" s="1" t="str">
        <f t="shared" si="9"/>
        <v>&lt;177 micron (NGR)</v>
      </c>
      <c r="L60">
        <v>3</v>
      </c>
      <c r="M60" t="s">
        <v>183</v>
      </c>
      <c r="N60">
        <v>59</v>
      </c>
      <c r="O60" t="s">
        <v>349</v>
      </c>
      <c r="P60" t="s">
        <v>306</v>
      </c>
      <c r="Q60" t="s">
        <v>136</v>
      </c>
      <c r="R60" t="s">
        <v>307</v>
      </c>
      <c r="S60" t="s">
        <v>74</v>
      </c>
      <c r="T60" t="s">
        <v>34</v>
      </c>
      <c r="U60" t="s">
        <v>432</v>
      </c>
      <c r="V60" t="s">
        <v>433</v>
      </c>
      <c r="W60" t="s">
        <v>66</v>
      </c>
      <c r="X60" t="s">
        <v>38</v>
      </c>
    </row>
    <row r="61" spans="1:24" hidden="1" x14ac:dyDescent="0.3">
      <c r="A61" t="s">
        <v>434</v>
      </c>
      <c r="B61" t="s">
        <v>435</v>
      </c>
      <c r="C61" s="1" t="str">
        <f t="shared" si="0"/>
        <v>21:0416</v>
      </c>
      <c r="D61" s="1" t="str">
        <f t="shared" si="7"/>
        <v>21:0139</v>
      </c>
      <c r="E61" t="s">
        <v>436</v>
      </c>
      <c r="F61" t="s">
        <v>437</v>
      </c>
      <c r="H61">
        <v>59.083081</v>
      </c>
      <c r="I61">
        <v>-130.26744249999999</v>
      </c>
      <c r="J61" s="1" t="str">
        <f t="shared" si="8"/>
        <v>NGR bulk stream sediment</v>
      </c>
      <c r="K61" s="1" t="str">
        <f t="shared" si="9"/>
        <v>&lt;177 micron (NGR)</v>
      </c>
      <c r="L61">
        <v>3</v>
      </c>
      <c r="M61" t="s">
        <v>189</v>
      </c>
      <c r="N61">
        <v>60</v>
      </c>
      <c r="O61" t="s">
        <v>29</v>
      </c>
      <c r="P61" t="s">
        <v>167</v>
      </c>
      <c r="Q61" t="s">
        <v>57</v>
      </c>
      <c r="R61" t="s">
        <v>32</v>
      </c>
      <c r="S61" t="s">
        <v>135</v>
      </c>
      <c r="T61" t="s">
        <v>34</v>
      </c>
      <c r="U61" t="s">
        <v>438</v>
      </c>
      <c r="V61" t="s">
        <v>439</v>
      </c>
      <c r="W61" t="s">
        <v>31</v>
      </c>
      <c r="X61" t="s">
        <v>38</v>
      </c>
    </row>
    <row r="62" spans="1:24" hidden="1" x14ac:dyDescent="0.3">
      <c r="A62" t="s">
        <v>440</v>
      </c>
      <c r="B62" t="s">
        <v>441</v>
      </c>
      <c r="C62" s="1" t="str">
        <f t="shared" si="0"/>
        <v>21:0416</v>
      </c>
      <c r="D62" s="1" t="str">
        <f t="shared" si="7"/>
        <v>21:0139</v>
      </c>
      <c r="E62" t="s">
        <v>442</v>
      </c>
      <c r="F62" t="s">
        <v>443</v>
      </c>
      <c r="H62">
        <v>59.073406900000002</v>
      </c>
      <c r="I62">
        <v>-130.2169165</v>
      </c>
      <c r="J62" s="1" t="str">
        <f t="shared" si="8"/>
        <v>NGR bulk stream sediment</v>
      </c>
      <c r="K62" s="1" t="str">
        <f t="shared" si="9"/>
        <v>&lt;177 micron (NGR)</v>
      </c>
      <c r="L62">
        <v>4</v>
      </c>
      <c r="M62" t="s">
        <v>28</v>
      </c>
      <c r="N62">
        <v>61</v>
      </c>
      <c r="O62" t="s">
        <v>225</v>
      </c>
      <c r="P62" t="s">
        <v>168</v>
      </c>
      <c r="Q62" t="s">
        <v>136</v>
      </c>
      <c r="R62" t="s">
        <v>93</v>
      </c>
      <c r="S62" t="s">
        <v>46</v>
      </c>
      <c r="T62" t="s">
        <v>34</v>
      </c>
      <c r="U62" t="s">
        <v>444</v>
      </c>
      <c r="V62" t="s">
        <v>445</v>
      </c>
      <c r="W62" t="s">
        <v>37</v>
      </c>
      <c r="X62" t="s">
        <v>38</v>
      </c>
    </row>
    <row r="63" spans="1:24" hidden="1" x14ac:dyDescent="0.3">
      <c r="A63" t="s">
        <v>446</v>
      </c>
      <c r="B63" t="s">
        <v>447</v>
      </c>
      <c r="C63" s="1" t="str">
        <f t="shared" si="0"/>
        <v>21:0416</v>
      </c>
      <c r="D63" s="1" t="str">
        <f t="shared" si="7"/>
        <v>21:0139</v>
      </c>
      <c r="E63" t="s">
        <v>448</v>
      </c>
      <c r="F63" t="s">
        <v>449</v>
      </c>
      <c r="H63">
        <v>59.074278700000001</v>
      </c>
      <c r="I63">
        <v>-130.26197189999999</v>
      </c>
      <c r="J63" s="1" t="str">
        <f t="shared" si="8"/>
        <v>NGR bulk stream sediment</v>
      </c>
      <c r="K63" s="1" t="str">
        <f t="shared" si="9"/>
        <v>&lt;177 micron (NGR)</v>
      </c>
      <c r="L63">
        <v>4</v>
      </c>
      <c r="M63" t="s">
        <v>43</v>
      </c>
      <c r="N63">
        <v>62</v>
      </c>
      <c r="O63" t="s">
        <v>158</v>
      </c>
      <c r="P63" t="s">
        <v>167</v>
      </c>
      <c r="Q63" t="s">
        <v>37</v>
      </c>
      <c r="R63" t="s">
        <v>450</v>
      </c>
      <c r="S63" t="s">
        <v>46</v>
      </c>
      <c r="T63" t="s">
        <v>34</v>
      </c>
      <c r="U63" t="s">
        <v>105</v>
      </c>
      <c r="V63" t="s">
        <v>439</v>
      </c>
      <c r="W63" t="s">
        <v>85</v>
      </c>
      <c r="X63" t="s">
        <v>38</v>
      </c>
    </row>
    <row r="64" spans="1:24" hidden="1" x14ac:dyDescent="0.3">
      <c r="A64" t="s">
        <v>451</v>
      </c>
      <c r="B64" t="s">
        <v>452</v>
      </c>
      <c r="C64" s="1" t="str">
        <f t="shared" si="0"/>
        <v>21:0416</v>
      </c>
      <c r="D64" s="1" t="str">
        <f t="shared" si="7"/>
        <v>21:0139</v>
      </c>
      <c r="E64" t="s">
        <v>442</v>
      </c>
      <c r="F64" t="s">
        <v>453</v>
      </c>
      <c r="H64">
        <v>59.073406900000002</v>
      </c>
      <c r="I64">
        <v>-130.2169165</v>
      </c>
      <c r="J64" s="1" t="str">
        <f t="shared" si="8"/>
        <v>NGR bulk stream sediment</v>
      </c>
      <c r="K64" s="1" t="str">
        <f t="shared" si="9"/>
        <v>&lt;177 micron (NGR)</v>
      </c>
      <c r="L64">
        <v>4</v>
      </c>
      <c r="M64" t="s">
        <v>64</v>
      </c>
      <c r="N64">
        <v>63</v>
      </c>
      <c r="O64" t="s">
        <v>32</v>
      </c>
      <c r="P64" t="s">
        <v>168</v>
      </c>
      <c r="Q64" t="s">
        <v>37</v>
      </c>
      <c r="R64" t="s">
        <v>142</v>
      </c>
      <c r="S64" t="s">
        <v>46</v>
      </c>
      <c r="T64" t="s">
        <v>34</v>
      </c>
      <c r="U64" t="s">
        <v>454</v>
      </c>
      <c r="V64" t="s">
        <v>445</v>
      </c>
      <c r="W64" t="s">
        <v>136</v>
      </c>
      <c r="X64" t="s">
        <v>38</v>
      </c>
    </row>
    <row r="65" spans="1:24" hidden="1" x14ac:dyDescent="0.3">
      <c r="A65" t="s">
        <v>455</v>
      </c>
      <c r="B65" t="s">
        <v>456</v>
      </c>
      <c r="C65" s="1" t="str">
        <f t="shared" si="0"/>
        <v>21:0416</v>
      </c>
      <c r="D65" s="1" t="str">
        <f t="shared" si="7"/>
        <v>21:0139</v>
      </c>
      <c r="E65" t="s">
        <v>457</v>
      </c>
      <c r="F65" t="s">
        <v>458</v>
      </c>
      <c r="H65">
        <v>59.048110899999998</v>
      </c>
      <c r="I65">
        <v>-130.19812020000001</v>
      </c>
      <c r="J65" s="1" t="str">
        <f t="shared" si="8"/>
        <v>NGR bulk stream sediment</v>
      </c>
      <c r="K65" s="1" t="str">
        <f t="shared" si="9"/>
        <v>&lt;177 micron (NGR)</v>
      </c>
      <c r="L65">
        <v>4</v>
      </c>
      <c r="M65" t="s">
        <v>54</v>
      </c>
      <c r="N65">
        <v>64</v>
      </c>
      <c r="O65" t="s">
        <v>83</v>
      </c>
      <c r="P65" t="s">
        <v>45</v>
      </c>
      <c r="Q65" t="s">
        <v>37</v>
      </c>
      <c r="R65" t="s">
        <v>128</v>
      </c>
      <c r="S65" t="s">
        <v>47</v>
      </c>
      <c r="T65" t="s">
        <v>34</v>
      </c>
      <c r="U65" t="s">
        <v>184</v>
      </c>
      <c r="V65" t="s">
        <v>459</v>
      </c>
      <c r="W65" t="s">
        <v>136</v>
      </c>
      <c r="X65" t="s">
        <v>38</v>
      </c>
    </row>
    <row r="66" spans="1:24" hidden="1" x14ac:dyDescent="0.3">
      <c r="A66" t="s">
        <v>460</v>
      </c>
      <c r="B66" t="s">
        <v>461</v>
      </c>
      <c r="C66" s="1" t="str">
        <f t="shared" ref="C66:C129" si="10">HYPERLINK("http://geochem.nrcan.gc.ca/cdogs/content/bdl/bdl210416_e.htm", "21:0416")</f>
        <v>21:0416</v>
      </c>
      <c r="D66" s="1" t="str">
        <f t="shared" si="7"/>
        <v>21:0139</v>
      </c>
      <c r="E66" t="s">
        <v>462</v>
      </c>
      <c r="F66" t="s">
        <v>463</v>
      </c>
      <c r="H66">
        <v>59.0169608</v>
      </c>
      <c r="I66">
        <v>-130.23193760000001</v>
      </c>
      <c r="J66" s="1" t="str">
        <f t="shared" si="8"/>
        <v>NGR bulk stream sediment</v>
      </c>
      <c r="K66" s="1" t="str">
        <f t="shared" si="9"/>
        <v>&lt;177 micron (NGR)</v>
      </c>
      <c r="L66">
        <v>4</v>
      </c>
      <c r="M66" t="s">
        <v>73</v>
      </c>
      <c r="N66">
        <v>65</v>
      </c>
      <c r="O66" t="s">
        <v>237</v>
      </c>
      <c r="P66" t="s">
        <v>168</v>
      </c>
      <c r="Q66" t="s">
        <v>136</v>
      </c>
      <c r="R66" t="s">
        <v>380</v>
      </c>
      <c r="S66" t="s">
        <v>47</v>
      </c>
      <c r="T66" t="s">
        <v>34</v>
      </c>
      <c r="U66" t="s">
        <v>417</v>
      </c>
      <c r="V66" t="s">
        <v>459</v>
      </c>
      <c r="W66" t="s">
        <v>37</v>
      </c>
      <c r="X66" t="s">
        <v>38</v>
      </c>
    </row>
    <row r="67" spans="1:24" hidden="1" x14ac:dyDescent="0.3">
      <c r="A67" t="s">
        <v>464</v>
      </c>
      <c r="B67" t="s">
        <v>465</v>
      </c>
      <c r="C67" s="1" t="str">
        <f t="shared" si="10"/>
        <v>21:0416</v>
      </c>
      <c r="D67" s="1" t="str">
        <f t="shared" si="7"/>
        <v>21:0139</v>
      </c>
      <c r="E67" t="s">
        <v>466</v>
      </c>
      <c r="F67" t="s">
        <v>467</v>
      </c>
      <c r="H67">
        <v>59.012237399999997</v>
      </c>
      <c r="I67">
        <v>-130.14468629999999</v>
      </c>
      <c r="J67" s="1" t="str">
        <f t="shared" si="8"/>
        <v>NGR bulk stream sediment</v>
      </c>
      <c r="K67" s="1" t="str">
        <f t="shared" si="9"/>
        <v>&lt;177 micron (NGR)</v>
      </c>
      <c r="L67">
        <v>4</v>
      </c>
      <c r="M67" t="s">
        <v>82</v>
      </c>
      <c r="N67">
        <v>66</v>
      </c>
      <c r="O67" t="s">
        <v>249</v>
      </c>
      <c r="P67" t="s">
        <v>30</v>
      </c>
      <c r="Q67" t="s">
        <v>136</v>
      </c>
      <c r="R67" t="s">
        <v>468</v>
      </c>
      <c r="S67" t="s">
        <v>33</v>
      </c>
      <c r="T67" t="s">
        <v>34</v>
      </c>
      <c r="U67" t="s">
        <v>469</v>
      </c>
      <c r="V67" t="s">
        <v>219</v>
      </c>
      <c r="W67" t="s">
        <v>37</v>
      </c>
      <c r="X67" t="s">
        <v>38</v>
      </c>
    </row>
    <row r="68" spans="1:24" hidden="1" x14ac:dyDescent="0.3">
      <c r="A68" t="s">
        <v>470</v>
      </c>
      <c r="B68" t="s">
        <v>471</v>
      </c>
      <c r="C68" s="1" t="str">
        <f t="shared" si="10"/>
        <v>21:0416</v>
      </c>
      <c r="D68" s="1" t="str">
        <f t="shared" si="7"/>
        <v>21:0139</v>
      </c>
      <c r="E68" t="s">
        <v>472</v>
      </c>
      <c r="F68" t="s">
        <v>473</v>
      </c>
      <c r="H68">
        <v>59.0208607</v>
      </c>
      <c r="I68">
        <v>-130.12816509999999</v>
      </c>
      <c r="J68" s="1" t="str">
        <f t="shared" si="8"/>
        <v>NGR bulk stream sediment</v>
      </c>
      <c r="K68" s="1" t="str">
        <f t="shared" si="9"/>
        <v>&lt;177 micron (NGR)</v>
      </c>
      <c r="L68">
        <v>4</v>
      </c>
      <c r="M68" t="s">
        <v>91</v>
      </c>
      <c r="N68">
        <v>67</v>
      </c>
      <c r="O68" t="s">
        <v>204</v>
      </c>
      <c r="P68" t="s">
        <v>32</v>
      </c>
      <c r="Q68" t="s">
        <v>136</v>
      </c>
      <c r="R68" t="s">
        <v>237</v>
      </c>
      <c r="S68" t="s">
        <v>67</v>
      </c>
      <c r="T68" t="s">
        <v>34</v>
      </c>
      <c r="U68" t="s">
        <v>474</v>
      </c>
      <c r="V68" t="s">
        <v>136</v>
      </c>
      <c r="W68" t="s">
        <v>37</v>
      </c>
      <c r="X68" t="s">
        <v>38</v>
      </c>
    </row>
    <row r="69" spans="1:24" hidden="1" x14ac:dyDescent="0.3">
      <c r="A69" t="s">
        <v>475</v>
      </c>
      <c r="B69" t="s">
        <v>476</v>
      </c>
      <c r="C69" s="1" t="str">
        <f t="shared" si="10"/>
        <v>21:0416</v>
      </c>
      <c r="D69" s="1" t="str">
        <f>HYPERLINK("http://geochem.nrcan.gc.ca/cdogs/content/svy/svy_e.htm", "")</f>
        <v/>
      </c>
      <c r="G69" s="1" t="str">
        <f>HYPERLINK("http://geochem.nrcan.gc.ca/cdogs/content/cr_/cr_00041_e.htm", "41")</f>
        <v>41</v>
      </c>
      <c r="J69" t="s">
        <v>195</v>
      </c>
      <c r="K69" t="s">
        <v>196</v>
      </c>
      <c r="L69">
        <v>4</v>
      </c>
      <c r="M69" t="s">
        <v>197</v>
      </c>
      <c r="N69">
        <v>68</v>
      </c>
      <c r="O69" t="s">
        <v>379</v>
      </c>
      <c r="P69" t="s">
        <v>158</v>
      </c>
      <c r="Q69" t="s">
        <v>96</v>
      </c>
      <c r="R69" t="s">
        <v>75</v>
      </c>
      <c r="S69" t="s">
        <v>66</v>
      </c>
      <c r="T69" t="s">
        <v>34</v>
      </c>
      <c r="U69" t="s">
        <v>68</v>
      </c>
      <c r="V69" t="s">
        <v>106</v>
      </c>
      <c r="W69" t="s">
        <v>37</v>
      </c>
      <c r="X69" t="s">
        <v>38</v>
      </c>
    </row>
    <row r="70" spans="1:24" hidden="1" x14ac:dyDescent="0.3">
      <c r="A70" t="s">
        <v>477</v>
      </c>
      <c r="B70" t="s">
        <v>478</v>
      </c>
      <c r="C70" s="1" t="str">
        <f t="shared" si="10"/>
        <v>21:0416</v>
      </c>
      <c r="D70" s="1" t="str">
        <f t="shared" ref="D70:D90" si="11">HYPERLINK("http://geochem.nrcan.gc.ca/cdogs/content/svy/svy210139_e.htm", "21:0139")</f>
        <v>21:0139</v>
      </c>
      <c r="E70" t="s">
        <v>479</v>
      </c>
      <c r="F70" t="s">
        <v>480</v>
      </c>
      <c r="H70">
        <v>59.021536900000001</v>
      </c>
      <c r="I70">
        <v>-130.04092600000001</v>
      </c>
      <c r="J70" s="1" t="str">
        <f t="shared" ref="J70:J90" si="12">HYPERLINK("http://geochem.nrcan.gc.ca/cdogs/content/kwd/kwd020030_e.htm", "NGR bulk stream sediment")</f>
        <v>NGR bulk stream sediment</v>
      </c>
      <c r="K70" s="1" t="str">
        <f t="shared" ref="K70:K90" si="13">HYPERLINK("http://geochem.nrcan.gc.ca/cdogs/content/kwd/kwd080006_e.htm", "&lt;177 micron (NGR)")</f>
        <v>&lt;177 micron (NGR)</v>
      </c>
      <c r="L70">
        <v>4</v>
      </c>
      <c r="M70" t="s">
        <v>101</v>
      </c>
      <c r="N70">
        <v>69</v>
      </c>
      <c r="O70" t="s">
        <v>333</v>
      </c>
      <c r="P70" t="s">
        <v>250</v>
      </c>
      <c r="Q70" t="s">
        <v>136</v>
      </c>
      <c r="R70" t="s">
        <v>380</v>
      </c>
      <c r="S70" t="s">
        <v>75</v>
      </c>
      <c r="T70" t="s">
        <v>34</v>
      </c>
      <c r="U70" t="s">
        <v>481</v>
      </c>
      <c r="V70" t="s">
        <v>160</v>
      </c>
      <c r="W70" t="s">
        <v>37</v>
      </c>
      <c r="X70" t="s">
        <v>38</v>
      </c>
    </row>
    <row r="71" spans="1:24" hidden="1" x14ac:dyDescent="0.3">
      <c r="A71" t="s">
        <v>482</v>
      </c>
      <c r="B71" t="s">
        <v>483</v>
      </c>
      <c r="C71" s="1" t="str">
        <f t="shared" si="10"/>
        <v>21:0416</v>
      </c>
      <c r="D71" s="1" t="str">
        <f t="shared" si="11"/>
        <v>21:0139</v>
      </c>
      <c r="E71" t="s">
        <v>484</v>
      </c>
      <c r="F71" t="s">
        <v>485</v>
      </c>
      <c r="H71">
        <v>59.039476800000003</v>
      </c>
      <c r="I71">
        <v>-130.029113</v>
      </c>
      <c r="J71" s="1" t="str">
        <f t="shared" si="12"/>
        <v>NGR bulk stream sediment</v>
      </c>
      <c r="K71" s="1" t="str">
        <f t="shared" si="13"/>
        <v>&lt;177 micron (NGR)</v>
      </c>
      <c r="L71">
        <v>4</v>
      </c>
      <c r="M71" t="s">
        <v>111</v>
      </c>
      <c r="N71">
        <v>70</v>
      </c>
      <c r="O71" t="s">
        <v>204</v>
      </c>
      <c r="P71" t="s">
        <v>84</v>
      </c>
      <c r="Q71" t="s">
        <v>85</v>
      </c>
      <c r="R71" t="s">
        <v>96</v>
      </c>
      <c r="S71" t="s">
        <v>75</v>
      </c>
      <c r="T71" t="s">
        <v>34</v>
      </c>
      <c r="U71" t="s">
        <v>319</v>
      </c>
      <c r="V71" t="s">
        <v>77</v>
      </c>
      <c r="W71" t="s">
        <v>37</v>
      </c>
      <c r="X71" t="s">
        <v>38</v>
      </c>
    </row>
    <row r="72" spans="1:24" hidden="1" x14ac:dyDescent="0.3">
      <c r="A72" t="s">
        <v>486</v>
      </c>
      <c r="B72" t="s">
        <v>487</v>
      </c>
      <c r="C72" s="1" t="str">
        <f t="shared" si="10"/>
        <v>21:0416</v>
      </c>
      <c r="D72" s="1" t="str">
        <f t="shared" si="11"/>
        <v>21:0139</v>
      </c>
      <c r="E72" t="s">
        <v>488</v>
      </c>
      <c r="F72" t="s">
        <v>489</v>
      </c>
      <c r="H72">
        <v>59.092795199999998</v>
      </c>
      <c r="I72">
        <v>-130.0473427</v>
      </c>
      <c r="J72" s="1" t="str">
        <f t="shared" si="12"/>
        <v>NGR bulk stream sediment</v>
      </c>
      <c r="K72" s="1" t="str">
        <f t="shared" si="13"/>
        <v>&lt;177 micron (NGR)</v>
      </c>
      <c r="L72">
        <v>4</v>
      </c>
      <c r="M72" t="s">
        <v>134</v>
      </c>
      <c r="N72">
        <v>71</v>
      </c>
      <c r="O72" t="s">
        <v>490</v>
      </c>
      <c r="P72" t="s">
        <v>250</v>
      </c>
      <c r="Q72" t="s">
        <v>66</v>
      </c>
      <c r="R72" t="s">
        <v>250</v>
      </c>
      <c r="S72" t="s">
        <v>67</v>
      </c>
      <c r="T72" t="s">
        <v>34</v>
      </c>
      <c r="U72" t="s">
        <v>290</v>
      </c>
      <c r="V72" t="s">
        <v>491</v>
      </c>
      <c r="W72" t="s">
        <v>136</v>
      </c>
      <c r="X72" t="s">
        <v>38</v>
      </c>
    </row>
    <row r="73" spans="1:24" hidden="1" x14ac:dyDescent="0.3">
      <c r="A73" t="s">
        <v>492</v>
      </c>
      <c r="B73" t="s">
        <v>493</v>
      </c>
      <c r="C73" s="1" t="str">
        <f t="shared" si="10"/>
        <v>21:0416</v>
      </c>
      <c r="D73" s="1" t="str">
        <f t="shared" si="11"/>
        <v>21:0139</v>
      </c>
      <c r="E73" t="s">
        <v>488</v>
      </c>
      <c r="F73" t="s">
        <v>494</v>
      </c>
      <c r="H73">
        <v>59.092795199999998</v>
      </c>
      <c r="I73">
        <v>-130.0473427</v>
      </c>
      <c r="J73" s="1" t="str">
        <f t="shared" si="12"/>
        <v>NGR bulk stream sediment</v>
      </c>
      <c r="K73" s="1" t="str">
        <f t="shared" si="13"/>
        <v>&lt;177 micron (NGR)</v>
      </c>
      <c r="L73">
        <v>4</v>
      </c>
      <c r="M73" t="s">
        <v>140</v>
      </c>
      <c r="N73">
        <v>72</v>
      </c>
      <c r="O73" t="s">
        <v>495</v>
      </c>
      <c r="P73" t="s">
        <v>32</v>
      </c>
      <c r="Q73" t="s">
        <v>150</v>
      </c>
      <c r="R73" t="s">
        <v>296</v>
      </c>
      <c r="S73" t="s">
        <v>67</v>
      </c>
      <c r="T73" t="s">
        <v>34</v>
      </c>
      <c r="U73" t="s">
        <v>496</v>
      </c>
      <c r="V73" t="s">
        <v>497</v>
      </c>
      <c r="W73" t="s">
        <v>136</v>
      </c>
      <c r="X73" t="s">
        <v>38</v>
      </c>
    </row>
    <row r="74" spans="1:24" hidden="1" x14ac:dyDescent="0.3">
      <c r="A74" t="s">
        <v>498</v>
      </c>
      <c r="B74" t="s">
        <v>499</v>
      </c>
      <c r="C74" s="1" t="str">
        <f t="shared" si="10"/>
        <v>21:0416</v>
      </c>
      <c r="D74" s="1" t="str">
        <f t="shared" si="11"/>
        <v>21:0139</v>
      </c>
      <c r="E74" t="s">
        <v>500</v>
      </c>
      <c r="F74" t="s">
        <v>501</v>
      </c>
      <c r="H74">
        <v>59.112535299999998</v>
      </c>
      <c r="I74">
        <v>-130.0429154</v>
      </c>
      <c r="J74" s="1" t="str">
        <f t="shared" si="12"/>
        <v>NGR bulk stream sediment</v>
      </c>
      <c r="K74" s="1" t="str">
        <f t="shared" si="13"/>
        <v>&lt;177 micron (NGR)</v>
      </c>
      <c r="L74">
        <v>4</v>
      </c>
      <c r="M74" t="s">
        <v>118</v>
      </c>
      <c r="N74">
        <v>73</v>
      </c>
      <c r="O74" t="s">
        <v>29</v>
      </c>
      <c r="P74" t="s">
        <v>58</v>
      </c>
      <c r="Q74" t="s">
        <v>47</v>
      </c>
      <c r="R74" t="s">
        <v>128</v>
      </c>
      <c r="S74" t="s">
        <v>150</v>
      </c>
      <c r="T74" t="s">
        <v>34</v>
      </c>
      <c r="U74" t="s">
        <v>502</v>
      </c>
      <c r="V74" t="s">
        <v>334</v>
      </c>
      <c r="W74" t="s">
        <v>37</v>
      </c>
      <c r="X74" t="s">
        <v>38</v>
      </c>
    </row>
    <row r="75" spans="1:24" hidden="1" x14ac:dyDescent="0.3">
      <c r="A75" t="s">
        <v>503</v>
      </c>
      <c r="B75" t="s">
        <v>504</v>
      </c>
      <c r="C75" s="1" t="str">
        <f t="shared" si="10"/>
        <v>21:0416</v>
      </c>
      <c r="D75" s="1" t="str">
        <f t="shared" si="11"/>
        <v>21:0139</v>
      </c>
      <c r="E75" t="s">
        <v>505</v>
      </c>
      <c r="F75" t="s">
        <v>506</v>
      </c>
      <c r="H75">
        <v>59.116819800000002</v>
      </c>
      <c r="I75">
        <v>-130.0561797</v>
      </c>
      <c r="J75" s="1" t="str">
        <f t="shared" si="12"/>
        <v>NGR bulk stream sediment</v>
      </c>
      <c r="K75" s="1" t="str">
        <f t="shared" si="13"/>
        <v>&lt;177 micron (NGR)</v>
      </c>
      <c r="L75">
        <v>4</v>
      </c>
      <c r="M75" t="s">
        <v>125</v>
      </c>
      <c r="N75">
        <v>74</v>
      </c>
      <c r="O75" t="s">
        <v>158</v>
      </c>
      <c r="P75" t="s">
        <v>58</v>
      </c>
      <c r="Q75" t="s">
        <v>46</v>
      </c>
      <c r="R75" t="s">
        <v>58</v>
      </c>
      <c r="S75" t="s">
        <v>47</v>
      </c>
      <c r="T75" t="s">
        <v>34</v>
      </c>
      <c r="U75" t="s">
        <v>507</v>
      </c>
      <c r="V75" t="s">
        <v>136</v>
      </c>
      <c r="W75" t="s">
        <v>37</v>
      </c>
      <c r="X75" t="s">
        <v>38</v>
      </c>
    </row>
    <row r="76" spans="1:24" hidden="1" x14ac:dyDescent="0.3">
      <c r="A76" t="s">
        <v>508</v>
      </c>
      <c r="B76" t="s">
        <v>509</v>
      </c>
      <c r="C76" s="1" t="str">
        <f t="shared" si="10"/>
        <v>21:0416</v>
      </c>
      <c r="D76" s="1" t="str">
        <f t="shared" si="11"/>
        <v>21:0139</v>
      </c>
      <c r="E76" t="s">
        <v>510</v>
      </c>
      <c r="F76" t="s">
        <v>511</v>
      </c>
      <c r="H76">
        <v>59.109696499999998</v>
      </c>
      <c r="I76">
        <v>-130.13506409999999</v>
      </c>
      <c r="J76" s="1" t="str">
        <f t="shared" si="12"/>
        <v>NGR bulk stream sediment</v>
      </c>
      <c r="K76" s="1" t="str">
        <f t="shared" si="13"/>
        <v>&lt;177 micron (NGR)</v>
      </c>
      <c r="L76">
        <v>4</v>
      </c>
      <c r="M76" t="s">
        <v>148</v>
      </c>
      <c r="N76">
        <v>75</v>
      </c>
      <c r="O76" t="s">
        <v>44</v>
      </c>
      <c r="P76" t="s">
        <v>168</v>
      </c>
      <c r="Q76" t="s">
        <v>85</v>
      </c>
      <c r="R76" t="s">
        <v>74</v>
      </c>
      <c r="S76" t="s">
        <v>150</v>
      </c>
      <c r="T76" t="s">
        <v>34</v>
      </c>
      <c r="U76" t="s">
        <v>512</v>
      </c>
      <c r="V76" t="s">
        <v>49</v>
      </c>
      <c r="W76" t="s">
        <v>37</v>
      </c>
      <c r="X76" t="s">
        <v>38</v>
      </c>
    </row>
    <row r="77" spans="1:24" hidden="1" x14ac:dyDescent="0.3">
      <c r="A77" t="s">
        <v>513</v>
      </c>
      <c r="B77" t="s">
        <v>514</v>
      </c>
      <c r="C77" s="1" t="str">
        <f t="shared" si="10"/>
        <v>21:0416</v>
      </c>
      <c r="D77" s="1" t="str">
        <f t="shared" si="11"/>
        <v>21:0139</v>
      </c>
      <c r="E77" t="s">
        <v>515</v>
      </c>
      <c r="F77" t="s">
        <v>516</v>
      </c>
      <c r="H77">
        <v>59.824274699999997</v>
      </c>
      <c r="I77">
        <v>-130.01476719999999</v>
      </c>
      <c r="J77" s="1" t="str">
        <f t="shared" si="12"/>
        <v>NGR bulk stream sediment</v>
      </c>
      <c r="K77" s="1" t="str">
        <f t="shared" si="13"/>
        <v>&lt;177 micron (NGR)</v>
      </c>
      <c r="L77">
        <v>4</v>
      </c>
      <c r="M77" t="s">
        <v>157</v>
      </c>
      <c r="N77">
        <v>76</v>
      </c>
      <c r="O77" t="s">
        <v>406</v>
      </c>
      <c r="P77" t="s">
        <v>75</v>
      </c>
      <c r="Q77" t="s">
        <v>37</v>
      </c>
      <c r="R77" t="s">
        <v>237</v>
      </c>
      <c r="S77" t="s">
        <v>135</v>
      </c>
      <c r="T77" t="s">
        <v>34</v>
      </c>
      <c r="U77" t="s">
        <v>159</v>
      </c>
      <c r="V77" t="s">
        <v>517</v>
      </c>
      <c r="W77" t="s">
        <v>75</v>
      </c>
      <c r="X77" t="s">
        <v>38</v>
      </c>
    </row>
    <row r="78" spans="1:24" hidden="1" x14ac:dyDescent="0.3">
      <c r="A78" t="s">
        <v>518</v>
      </c>
      <c r="B78" t="s">
        <v>519</v>
      </c>
      <c r="C78" s="1" t="str">
        <f t="shared" si="10"/>
        <v>21:0416</v>
      </c>
      <c r="D78" s="1" t="str">
        <f t="shared" si="11"/>
        <v>21:0139</v>
      </c>
      <c r="E78" t="s">
        <v>520</v>
      </c>
      <c r="F78" t="s">
        <v>521</v>
      </c>
      <c r="H78">
        <v>59.856741100000001</v>
      </c>
      <c r="I78">
        <v>-130.02125409999999</v>
      </c>
      <c r="J78" s="1" t="str">
        <f t="shared" si="12"/>
        <v>NGR bulk stream sediment</v>
      </c>
      <c r="K78" s="1" t="str">
        <f t="shared" si="13"/>
        <v>&lt;177 micron (NGR)</v>
      </c>
      <c r="L78">
        <v>4</v>
      </c>
      <c r="M78" t="s">
        <v>165</v>
      </c>
      <c r="N78">
        <v>77</v>
      </c>
      <c r="O78" t="s">
        <v>56</v>
      </c>
      <c r="P78" t="s">
        <v>93</v>
      </c>
      <c r="Q78" t="s">
        <v>57</v>
      </c>
      <c r="R78" t="s">
        <v>380</v>
      </c>
      <c r="S78" t="s">
        <v>47</v>
      </c>
      <c r="T78" t="s">
        <v>34</v>
      </c>
      <c r="U78" t="s">
        <v>522</v>
      </c>
      <c r="V78" t="s">
        <v>523</v>
      </c>
      <c r="W78" t="s">
        <v>37</v>
      </c>
      <c r="X78" t="s">
        <v>38</v>
      </c>
    </row>
    <row r="79" spans="1:24" hidden="1" x14ac:dyDescent="0.3">
      <c r="A79" t="s">
        <v>524</v>
      </c>
      <c r="B79" t="s">
        <v>525</v>
      </c>
      <c r="C79" s="1" t="str">
        <f t="shared" si="10"/>
        <v>21:0416</v>
      </c>
      <c r="D79" s="1" t="str">
        <f t="shared" si="11"/>
        <v>21:0139</v>
      </c>
      <c r="E79" t="s">
        <v>526</v>
      </c>
      <c r="F79" t="s">
        <v>527</v>
      </c>
      <c r="H79">
        <v>59.789070799999998</v>
      </c>
      <c r="I79">
        <v>-130.0934594</v>
      </c>
      <c r="J79" s="1" t="str">
        <f t="shared" si="12"/>
        <v>NGR bulk stream sediment</v>
      </c>
      <c r="K79" s="1" t="str">
        <f t="shared" si="13"/>
        <v>&lt;177 micron (NGR)</v>
      </c>
      <c r="L79">
        <v>4</v>
      </c>
      <c r="M79" t="s">
        <v>175</v>
      </c>
      <c r="N79">
        <v>78</v>
      </c>
      <c r="O79" t="s">
        <v>406</v>
      </c>
      <c r="P79" t="s">
        <v>33</v>
      </c>
      <c r="Q79" t="s">
        <v>136</v>
      </c>
      <c r="R79" t="s">
        <v>104</v>
      </c>
      <c r="S79" t="s">
        <v>66</v>
      </c>
      <c r="T79" t="s">
        <v>282</v>
      </c>
      <c r="U79" t="s">
        <v>528</v>
      </c>
      <c r="V79" t="s">
        <v>529</v>
      </c>
      <c r="W79" t="s">
        <v>37</v>
      </c>
      <c r="X79" t="s">
        <v>38</v>
      </c>
    </row>
    <row r="80" spans="1:24" hidden="1" x14ac:dyDescent="0.3">
      <c r="A80" t="s">
        <v>530</v>
      </c>
      <c r="B80" t="s">
        <v>531</v>
      </c>
      <c r="C80" s="1" t="str">
        <f t="shared" si="10"/>
        <v>21:0416</v>
      </c>
      <c r="D80" s="1" t="str">
        <f t="shared" si="11"/>
        <v>21:0139</v>
      </c>
      <c r="E80" t="s">
        <v>532</v>
      </c>
      <c r="F80" t="s">
        <v>533</v>
      </c>
      <c r="H80">
        <v>59.780300500000003</v>
      </c>
      <c r="I80">
        <v>-130.14991950000001</v>
      </c>
      <c r="J80" s="1" t="str">
        <f t="shared" si="12"/>
        <v>NGR bulk stream sediment</v>
      </c>
      <c r="K80" s="1" t="str">
        <f t="shared" si="13"/>
        <v>&lt;177 micron (NGR)</v>
      </c>
      <c r="L80">
        <v>4</v>
      </c>
      <c r="M80" t="s">
        <v>183</v>
      </c>
      <c r="N80">
        <v>79</v>
      </c>
      <c r="O80" t="s">
        <v>44</v>
      </c>
      <c r="P80" t="s">
        <v>333</v>
      </c>
      <c r="Q80" t="s">
        <v>37</v>
      </c>
      <c r="R80" t="s">
        <v>104</v>
      </c>
      <c r="S80" t="s">
        <v>57</v>
      </c>
      <c r="T80" t="s">
        <v>34</v>
      </c>
      <c r="U80" t="s">
        <v>534</v>
      </c>
      <c r="V80" t="s">
        <v>535</v>
      </c>
      <c r="W80" t="s">
        <v>85</v>
      </c>
      <c r="X80" t="s">
        <v>38</v>
      </c>
    </row>
    <row r="81" spans="1:24" hidden="1" x14ac:dyDescent="0.3">
      <c r="A81" t="s">
        <v>536</v>
      </c>
      <c r="B81" t="s">
        <v>537</v>
      </c>
      <c r="C81" s="1" t="str">
        <f t="shared" si="10"/>
        <v>21:0416</v>
      </c>
      <c r="D81" s="1" t="str">
        <f t="shared" si="11"/>
        <v>21:0139</v>
      </c>
      <c r="E81" t="s">
        <v>538</v>
      </c>
      <c r="F81" t="s">
        <v>539</v>
      </c>
      <c r="H81">
        <v>59.751636599999998</v>
      </c>
      <c r="I81">
        <v>-130.18913610000001</v>
      </c>
      <c r="J81" s="1" t="str">
        <f t="shared" si="12"/>
        <v>NGR bulk stream sediment</v>
      </c>
      <c r="K81" s="1" t="str">
        <f t="shared" si="13"/>
        <v>&lt;177 micron (NGR)</v>
      </c>
      <c r="L81">
        <v>4</v>
      </c>
      <c r="M81" t="s">
        <v>189</v>
      </c>
      <c r="N81">
        <v>80</v>
      </c>
      <c r="O81" t="s">
        <v>540</v>
      </c>
      <c r="P81" t="s">
        <v>103</v>
      </c>
      <c r="Q81" t="s">
        <v>58</v>
      </c>
      <c r="R81" t="s">
        <v>103</v>
      </c>
      <c r="S81" t="s">
        <v>46</v>
      </c>
      <c r="T81" t="s">
        <v>282</v>
      </c>
      <c r="U81" t="s">
        <v>212</v>
      </c>
      <c r="V81" t="s">
        <v>49</v>
      </c>
      <c r="W81" t="s">
        <v>37</v>
      </c>
      <c r="X81" t="s">
        <v>38</v>
      </c>
    </row>
    <row r="82" spans="1:24" hidden="1" x14ac:dyDescent="0.3">
      <c r="A82" t="s">
        <v>541</v>
      </c>
      <c r="B82" t="s">
        <v>542</v>
      </c>
      <c r="C82" s="1" t="str">
        <f t="shared" si="10"/>
        <v>21:0416</v>
      </c>
      <c r="D82" s="1" t="str">
        <f t="shared" si="11"/>
        <v>21:0139</v>
      </c>
      <c r="E82" t="s">
        <v>543</v>
      </c>
      <c r="F82" t="s">
        <v>544</v>
      </c>
      <c r="H82">
        <v>59.837460800000002</v>
      </c>
      <c r="I82">
        <v>-130.13113970000001</v>
      </c>
      <c r="J82" s="1" t="str">
        <f t="shared" si="12"/>
        <v>NGR bulk stream sediment</v>
      </c>
      <c r="K82" s="1" t="str">
        <f t="shared" si="13"/>
        <v>&lt;177 micron (NGR)</v>
      </c>
      <c r="L82">
        <v>5</v>
      </c>
      <c r="M82" t="s">
        <v>28</v>
      </c>
      <c r="N82">
        <v>81</v>
      </c>
      <c r="O82" t="s">
        <v>167</v>
      </c>
      <c r="P82" t="s">
        <v>75</v>
      </c>
      <c r="Q82" t="s">
        <v>37</v>
      </c>
      <c r="R82" t="s">
        <v>150</v>
      </c>
      <c r="S82" t="s">
        <v>31</v>
      </c>
      <c r="T82" t="s">
        <v>34</v>
      </c>
      <c r="U82" t="s">
        <v>545</v>
      </c>
      <c r="V82" t="s">
        <v>546</v>
      </c>
      <c r="W82" t="s">
        <v>37</v>
      </c>
      <c r="X82" t="s">
        <v>38</v>
      </c>
    </row>
    <row r="83" spans="1:24" hidden="1" x14ac:dyDescent="0.3">
      <c r="A83" t="s">
        <v>547</v>
      </c>
      <c r="B83" t="s">
        <v>548</v>
      </c>
      <c r="C83" s="1" t="str">
        <f t="shared" si="10"/>
        <v>21:0416</v>
      </c>
      <c r="D83" s="1" t="str">
        <f t="shared" si="11"/>
        <v>21:0139</v>
      </c>
      <c r="E83" t="s">
        <v>549</v>
      </c>
      <c r="F83" t="s">
        <v>550</v>
      </c>
      <c r="H83">
        <v>59.746087500000002</v>
      </c>
      <c r="I83">
        <v>-130.13315710000001</v>
      </c>
      <c r="J83" s="1" t="str">
        <f t="shared" si="12"/>
        <v>NGR bulk stream sediment</v>
      </c>
      <c r="K83" s="1" t="str">
        <f t="shared" si="13"/>
        <v>&lt;177 micron (NGR)</v>
      </c>
      <c r="L83">
        <v>5</v>
      </c>
      <c r="M83" t="s">
        <v>43</v>
      </c>
      <c r="N83">
        <v>82</v>
      </c>
      <c r="O83" t="s">
        <v>56</v>
      </c>
      <c r="P83" t="s">
        <v>56</v>
      </c>
      <c r="Q83" t="s">
        <v>85</v>
      </c>
      <c r="R83" t="s">
        <v>380</v>
      </c>
      <c r="S83" t="s">
        <v>33</v>
      </c>
      <c r="T83" t="s">
        <v>282</v>
      </c>
      <c r="U83" t="s">
        <v>359</v>
      </c>
      <c r="V83" t="s">
        <v>523</v>
      </c>
      <c r="W83" t="s">
        <v>37</v>
      </c>
      <c r="X83" t="s">
        <v>38</v>
      </c>
    </row>
    <row r="84" spans="1:24" hidden="1" x14ac:dyDescent="0.3">
      <c r="A84" t="s">
        <v>551</v>
      </c>
      <c r="B84" t="s">
        <v>552</v>
      </c>
      <c r="C84" s="1" t="str">
        <f t="shared" si="10"/>
        <v>21:0416</v>
      </c>
      <c r="D84" s="1" t="str">
        <f t="shared" si="11"/>
        <v>21:0139</v>
      </c>
      <c r="E84" t="s">
        <v>553</v>
      </c>
      <c r="F84" t="s">
        <v>554</v>
      </c>
      <c r="H84">
        <v>59.810152600000002</v>
      </c>
      <c r="I84">
        <v>-130.20000870000001</v>
      </c>
      <c r="J84" s="1" t="str">
        <f t="shared" si="12"/>
        <v>NGR bulk stream sediment</v>
      </c>
      <c r="K84" s="1" t="str">
        <f t="shared" si="13"/>
        <v>&lt;177 micron (NGR)</v>
      </c>
      <c r="L84">
        <v>5</v>
      </c>
      <c r="M84" t="s">
        <v>54</v>
      </c>
      <c r="N84">
        <v>83</v>
      </c>
      <c r="O84" t="s">
        <v>149</v>
      </c>
      <c r="P84" t="s">
        <v>75</v>
      </c>
      <c r="Q84" t="s">
        <v>46</v>
      </c>
      <c r="R84" t="s">
        <v>135</v>
      </c>
      <c r="S84" t="s">
        <v>66</v>
      </c>
      <c r="T84" t="s">
        <v>34</v>
      </c>
      <c r="U84" t="s">
        <v>555</v>
      </c>
      <c r="V84" t="s">
        <v>459</v>
      </c>
      <c r="W84" t="s">
        <v>37</v>
      </c>
      <c r="X84" t="s">
        <v>38</v>
      </c>
    </row>
    <row r="85" spans="1:24" hidden="1" x14ac:dyDescent="0.3">
      <c r="A85" t="s">
        <v>556</v>
      </c>
      <c r="B85" t="s">
        <v>557</v>
      </c>
      <c r="C85" s="1" t="str">
        <f t="shared" si="10"/>
        <v>21:0416</v>
      </c>
      <c r="D85" s="1" t="str">
        <f t="shared" si="11"/>
        <v>21:0139</v>
      </c>
      <c r="E85" t="s">
        <v>558</v>
      </c>
      <c r="F85" t="s">
        <v>559</v>
      </c>
      <c r="H85">
        <v>59.822533700000001</v>
      </c>
      <c r="I85">
        <v>-130.12508729999999</v>
      </c>
      <c r="J85" s="1" t="str">
        <f t="shared" si="12"/>
        <v>NGR bulk stream sediment</v>
      </c>
      <c r="K85" s="1" t="str">
        <f t="shared" si="13"/>
        <v>&lt;177 micron (NGR)</v>
      </c>
      <c r="L85">
        <v>5</v>
      </c>
      <c r="M85" t="s">
        <v>73</v>
      </c>
      <c r="N85">
        <v>84</v>
      </c>
      <c r="O85" t="s">
        <v>65</v>
      </c>
      <c r="P85" t="s">
        <v>75</v>
      </c>
      <c r="Q85" t="s">
        <v>66</v>
      </c>
      <c r="R85" t="s">
        <v>96</v>
      </c>
      <c r="S85" t="s">
        <v>66</v>
      </c>
      <c r="T85" t="s">
        <v>34</v>
      </c>
      <c r="U85" t="s">
        <v>290</v>
      </c>
      <c r="V85" t="s">
        <v>239</v>
      </c>
      <c r="W85" t="s">
        <v>37</v>
      </c>
      <c r="X85" t="s">
        <v>38</v>
      </c>
    </row>
    <row r="86" spans="1:24" hidden="1" x14ac:dyDescent="0.3">
      <c r="A86" t="s">
        <v>560</v>
      </c>
      <c r="B86" t="s">
        <v>561</v>
      </c>
      <c r="C86" s="1" t="str">
        <f t="shared" si="10"/>
        <v>21:0416</v>
      </c>
      <c r="D86" s="1" t="str">
        <f t="shared" si="11"/>
        <v>21:0139</v>
      </c>
      <c r="E86" t="s">
        <v>543</v>
      </c>
      <c r="F86" t="s">
        <v>562</v>
      </c>
      <c r="H86">
        <v>59.837460800000002</v>
      </c>
      <c r="I86">
        <v>-130.13113970000001</v>
      </c>
      <c r="J86" s="1" t="str">
        <f t="shared" si="12"/>
        <v>NGR bulk stream sediment</v>
      </c>
      <c r="K86" s="1" t="str">
        <f t="shared" si="13"/>
        <v>&lt;177 micron (NGR)</v>
      </c>
      <c r="L86">
        <v>5</v>
      </c>
      <c r="M86" t="s">
        <v>64</v>
      </c>
      <c r="N86">
        <v>85</v>
      </c>
      <c r="O86" t="s">
        <v>167</v>
      </c>
      <c r="P86" t="s">
        <v>75</v>
      </c>
      <c r="Q86" t="s">
        <v>37</v>
      </c>
      <c r="R86" t="s">
        <v>47</v>
      </c>
      <c r="S86" t="s">
        <v>31</v>
      </c>
      <c r="T86" t="s">
        <v>34</v>
      </c>
      <c r="U86" t="s">
        <v>563</v>
      </c>
      <c r="V86" t="s">
        <v>445</v>
      </c>
      <c r="W86" t="s">
        <v>37</v>
      </c>
      <c r="X86" t="s">
        <v>38</v>
      </c>
    </row>
    <row r="87" spans="1:24" hidden="1" x14ac:dyDescent="0.3">
      <c r="A87" t="s">
        <v>564</v>
      </c>
      <c r="B87" t="s">
        <v>565</v>
      </c>
      <c r="C87" s="1" t="str">
        <f t="shared" si="10"/>
        <v>21:0416</v>
      </c>
      <c r="D87" s="1" t="str">
        <f t="shared" si="11"/>
        <v>21:0139</v>
      </c>
      <c r="E87" t="s">
        <v>566</v>
      </c>
      <c r="F87" t="s">
        <v>567</v>
      </c>
      <c r="H87">
        <v>59.841522400000002</v>
      </c>
      <c r="I87">
        <v>-130.20670490000001</v>
      </c>
      <c r="J87" s="1" t="str">
        <f t="shared" si="12"/>
        <v>NGR bulk stream sediment</v>
      </c>
      <c r="K87" s="1" t="str">
        <f t="shared" si="13"/>
        <v>&lt;177 micron (NGR)</v>
      </c>
      <c r="L87">
        <v>5</v>
      </c>
      <c r="M87" t="s">
        <v>82</v>
      </c>
      <c r="N87">
        <v>86</v>
      </c>
      <c r="O87" t="s">
        <v>65</v>
      </c>
      <c r="P87" t="s">
        <v>168</v>
      </c>
      <c r="Q87" t="s">
        <v>46</v>
      </c>
      <c r="R87" t="s">
        <v>244</v>
      </c>
      <c r="S87" t="s">
        <v>150</v>
      </c>
      <c r="T87" t="s">
        <v>34</v>
      </c>
      <c r="U87" t="s">
        <v>270</v>
      </c>
      <c r="V87" t="s">
        <v>49</v>
      </c>
      <c r="W87" t="s">
        <v>37</v>
      </c>
      <c r="X87" t="s">
        <v>38</v>
      </c>
    </row>
    <row r="88" spans="1:24" hidden="1" x14ac:dyDescent="0.3">
      <c r="A88" t="s">
        <v>568</v>
      </c>
      <c r="B88" t="s">
        <v>569</v>
      </c>
      <c r="C88" s="1" t="str">
        <f t="shared" si="10"/>
        <v>21:0416</v>
      </c>
      <c r="D88" s="1" t="str">
        <f t="shared" si="11"/>
        <v>21:0139</v>
      </c>
      <c r="E88" t="s">
        <v>570</v>
      </c>
      <c r="F88" t="s">
        <v>571</v>
      </c>
      <c r="H88">
        <v>59.851519699999997</v>
      </c>
      <c r="I88">
        <v>-130.18670040000001</v>
      </c>
      <c r="J88" s="1" t="str">
        <f t="shared" si="12"/>
        <v>NGR bulk stream sediment</v>
      </c>
      <c r="K88" s="1" t="str">
        <f t="shared" si="13"/>
        <v>&lt;177 micron (NGR)</v>
      </c>
      <c r="L88">
        <v>5</v>
      </c>
      <c r="M88" t="s">
        <v>91</v>
      </c>
      <c r="N88">
        <v>87</v>
      </c>
      <c r="O88" t="s">
        <v>29</v>
      </c>
      <c r="P88" t="s">
        <v>275</v>
      </c>
      <c r="Q88" t="s">
        <v>150</v>
      </c>
      <c r="R88" t="s">
        <v>380</v>
      </c>
      <c r="S88" t="s">
        <v>67</v>
      </c>
      <c r="T88" t="s">
        <v>34</v>
      </c>
      <c r="U88" t="s">
        <v>507</v>
      </c>
      <c r="V88" t="s">
        <v>106</v>
      </c>
      <c r="W88" t="s">
        <v>37</v>
      </c>
      <c r="X88" t="s">
        <v>38</v>
      </c>
    </row>
    <row r="89" spans="1:24" hidden="1" x14ac:dyDescent="0.3">
      <c r="A89" t="s">
        <v>572</v>
      </c>
      <c r="B89" t="s">
        <v>573</v>
      </c>
      <c r="C89" s="1" t="str">
        <f t="shared" si="10"/>
        <v>21:0416</v>
      </c>
      <c r="D89" s="1" t="str">
        <f t="shared" si="11"/>
        <v>21:0139</v>
      </c>
      <c r="E89" t="s">
        <v>574</v>
      </c>
      <c r="F89" t="s">
        <v>575</v>
      </c>
      <c r="H89">
        <v>59.867056900000001</v>
      </c>
      <c r="I89">
        <v>-130.13664470000001</v>
      </c>
      <c r="J89" s="1" t="str">
        <f t="shared" si="12"/>
        <v>NGR bulk stream sediment</v>
      </c>
      <c r="K89" s="1" t="str">
        <f t="shared" si="13"/>
        <v>&lt;177 micron (NGR)</v>
      </c>
      <c r="L89">
        <v>5</v>
      </c>
      <c r="M89" t="s">
        <v>101</v>
      </c>
      <c r="N89">
        <v>88</v>
      </c>
      <c r="O89" t="s">
        <v>237</v>
      </c>
      <c r="P89" t="s">
        <v>225</v>
      </c>
      <c r="Q89" t="s">
        <v>57</v>
      </c>
      <c r="R89" t="s">
        <v>158</v>
      </c>
      <c r="S89" t="s">
        <v>33</v>
      </c>
      <c r="T89" t="s">
        <v>34</v>
      </c>
      <c r="U89" t="s">
        <v>417</v>
      </c>
      <c r="V89" t="s">
        <v>439</v>
      </c>
      <c r="W89" t="s">
        <v>136</v>
      </c>
      <c r="X89" t="s">
        <v>38</v>
      </c>
    </row>
    <row r="90" spans="1:24" hidden="1" x14ac:dyDescent="0.3">
      <c r="A90" t="s">
        <v>576</v>
      </c>
      <c r="B90" t="s">
        <v>577</v>
      </c>
      <c r="C90" s="1" t="str">
        <f t="shared" si="10"/>
        <v>21:0416</v>
      </c>
      <c r="D90" s="1" t="str">
        <f t="shared" si="11"/>
        <v>21:0139</v>
      </c>
      <c r="E90" t="s">
        <v>578</v>
      </c>
      <c r="F90" t="s">
        <v>579</v>
      </c>
      <c r="H90">
        <v>59.881005899999998</v>
      </c>
      <c r="I90">
        <v>-130.1752098</v>
      </c>
      <c r="J90" s="1" t="str">
        <f t="shared" si="12"/>
        <v>NGR bulk stream sediment</v>
      </c>
      <c r="K90" s="1" t="str">
        <f t="shared" si="13"/>
        <v>&lt;177 micron (NGR)</v>
      </c>
      <c r="L90">
        <v>5</v>
      </c>
      <c r="M90" t="s">
        <v>111</v>
      </c>
      <c r="N90">
        <v>89</v>
      </c>
      <c r="O90" t="s">
        <v>126</v>
      </c>
      <c r="P90" t="s">
        <v>168</v>
      </c>
      <c r="Q90" t="s">
        <v>31</v>
      </c>
      <c r="R90" t="s">
        <v>318</v>
      </c>
      <c r="S90" t="s">
        <v>93</v>
      </c>
      <c r="T90" t="s">
        <v>34</v>
      </c>
      <c r="U90" t="s">
        <v>580</v>
      </c>
      <c r="V90" t="s">
        <v>517</v>
      </c>
      <c r="W90" t="s">
        <v>37</v>
      </c>
      <c r="X90" t="s">
        <v>38</v>
      </c>
    </row>
    <row r="91" spans="1:24" hidden="1" x14ac:dyDescent="0.3">
      <c r="A91" t="s">
        <v>581</v>
      </c>
      <c r="B91" t="s">
        <v>582</v>
      </c>
      <c r="C91" s="1" t="str">
        <f t="shared" si="10"/>
        <v>21:0416</v>
      </c>
      <c r="D91" s="1" t="str">
        <f>HYPERLINK("http://geochem.nrcan.gc.ca/cdogs/content/svy/svy_e.htm", "")</f>
        <v/>
      </c>
      <c r="G91" s="1" t="str">
        <f>HYPERLINK("http://geochem.nrcan.gc.ca/cdogs/content/cr_/cr_00025_e.htm", "25")</f>
        <v>25</v>
      </c>
      <c r="J91" t="s">
        <v>195</v>
      </c>
      <c r="K91" t="s">
        <v>196</v>
      </c>
      <c r="L91">
        <v>5</v>
      </c>
      <c r="M91" t="s">
        <v>197</v>
      </c>
      <c r="N91">
        <v>90</v>
      </c>
      <c r="O91" t="s">
        <v>126</v>
      </c>
      <c r="P91" t="s">
        <v>93</v>
      </c>
      <c r="Q91" t="s">
        <v>31</v>
      </c>
      <c r="R91" t="s">
        <v>47</v>
      </c>
      <c r="S91" t="s">
        <v>47</v>
      </c>
      <c r="T91" t="s">
        <v>34</v>
      </c>
      <c r="U91" t="s">
        <v>534</v>
      </c>
      <c r="V91" t="s">
        <v>136</v>
      </c>
      <c r="W91" t="s">
        <v>37</v>
      </c>
      <c r="X91" t="s">
        <v>38</v>
      </c>
    </row>
    <row r="92" spans="1:24" hidden="1" x14ac:dyDescent="0.3">
      <c r="A92" t="s">
        <v>583</v>
      </c>
      <c r="B92" t="s">
        <v>584</v>
      </c>
      <c r="C92" s="1" t="str">
        <f t="shared" si="10"/>
        <v>21:0416</v>
      </c>
      <c r="D92" s="1" t="str">
        <f t="shared" ref="D92:D110" si="14">HYPERLINK("http://geochem.nrcan.gc.ca/cdogs/content/svy/svy210139_e.htm", "21:0139")</f>
        <v>21:0139</v>
      </c>
      <c r="E92" t="s">
        <v>585</v>
      </c>
      <c r="F92" t="s">
        <v>586</v>
      </c>
      <c r="H92">
        <v>59.884970600000003</v>
      </c>
      <c r="I92">
        <v>-130.1645935</v>
      </c>
      <c r="J92" s="1" t="str">
        <f t="shared" ref="J92:J110" si="15">HYPERLINK("http://geochem.nrcan.gc.ca/cdogs/content/kwd/kwd020030_e.htm", "NGR bulk stream sediment")</f>
        <v>NGR bulk stream sediment</v>
      </c>
      <c r="K92" s="1" t="str">
        <f t="shared" ref="K92:K110" si="16">HYPERLINK("http://geochem.nrcan.gc.ca/cdogs/content/kwd/kwd080006_e.htm", "&lt;177 micron (NGR)")</f>
        <v>&lt;177 micron (NGR)</v>
      </c>
      <c r="L92">
        <v>5</v>
      </c>
      <c r="M92" t="s">
        <v>118</v>
      </c>
      <c r="N92">
        <v>91</v>
      </c>
      <c r="O92" t="s">
        <v>44</v>
      </c>
      <c r="P92" t="s">
        <v>102</v>
      </c>
      <c r="Q92" t="s">
        <v>85</v>
      </c>
      <c r="R92" t="s">
        <v>92</v>
      </c>
      <c r="S92" t="s">
        <v>93</v>
      </c>
      <c r="T92" t="s">
        <v>34</v>
      </c>
      <c r="U92" t="s">
        <v>587</v>
      </c>
      <c r="V92" t="s">
        <v>113</v>
      </c>
      <c r="W92" t="s">
        <v>37</v>
      </c>
      <c r="X92" t="s">
        <v>38</v>
      </c>
    </row>
    <row r="93" spans="1:24" hidden="1" x14ac:dyDescent="0.3">
      <c r="A93" t="s">
        <v>588</v>
      </c>
      <c r="B93" t="s">
        <v>589</v>
      </c>
      <c r="C93" s="1" t="str">
        <f t="shared" si="10"/>
        <v>21:0416</v>
      </c>
      <c r="D93" s="1" t="str">
        <f t="shared" si="14"/>
        <v>21:0139</v>
      </c>
      <c r="E93" t="s">
        <v>590</v>
      </c>
      <c r="F93" t="s">
        <v>591</v>
      </c>
      <c r="H93">
        <v>59.891421999999999</v>
      </c>
      <c r="I93">
        <v>-130.22172069999999</v>
      </c>
      <c r="J93" s="1" t="str">
        <f t="shared" si="15"/>
        <v>NGR bulk stream sediment</v>
      </c>
      <c r="K93" s="1" t="str">
        <f t="shared" si="16"/>
        <v>&lt;177 micron (NGR)</v>
      </c>
      <c r="L93">
        <v>5</v>
      </c>
      <c r="M93" t="s">
        <v>125</v>
      </c>
      <c r="N93">
        <v>92</v>
      </c>
      <c r="O93" t="s">
        <v>56</v>
      </c>
      <c r="P93" t="s">
        <v>103</v>
      </c>
      <c r="Q93" t="s">
        <v>37</v>
      </c>
      <c r="R93" t="s">
        <v>592</v>
      </c>
      <c r="S93" t="s">
        <v>593</v>
      </c>
      <c r="T93" t="s">
        <v>34</v>
      </c>
      <c r="U93" t="s">
        <v>594</v>
      </c>
      <c r="V93" t="s">
        <v>595</v>
      </c>
      <c r="W93" t="s">
        <v>37</v>
      </c>
      <c r="X93" t="s">
        <v>38</v>
      </c>
    </row>
    <row r="94" spans="1:24" hidden="1" x14ac:dyDescent="0.3">
      <c r="A94" t="s">
        <v>596</v>
      </c>
      <c r="B94" t="s">
        <v>597</v>
      </c>
      <c r="C94" s="1" t="str">
        <f t="shared" si="10"/>
        <v>21:0416</v>
      </c>
      <c r="D94" s="1" t="str">
        <f t="shared" si="14"/>
        <v>21:0139</v>
      </c>
      <c r="E94" t="s">
        <v>598</v>
      </c>
      <c r="F94" t="s">
        <v>599</v>
      </c>
      <c r="H94">
        <v>59.905283799999999</v>
      </c>
      <c r="I94">
        <v>-130.25932800000001</v>
      </c>
      <c r="J94" s="1" t="str">
        <f t="shared" si="15"/>
        <v>NGR bulk stream sediment</v>
      </c>
      <c r="K94" s="1" t="str">
        <f t="shared" si="16"/>
        <v>&lt;177 micron (NGR)</v>
      </c>
      <c r="L94">
        <v>5</v>
      </c>
      <c r="M94" t="s">
        <v>134</v>
      </c>
      <c r="N94">
        <v>93</v>
      </c>
      <c r="O94" t="s">
        <v>600</v>
      </c>
      <c r="P94" t="s">
        <v>56</v>
      </c>
      <c r="Q94" t="s">
        <v>601</v>
      </c>
      <c r="R94" t="s">
        <v>102</v>
      </c>
      <c r="S94" t="s">
        <v>47</v>
      </c>
      <c r="T94" t="s">
        <v>535</v>
      </c>
      <c r="U94" t="s">
        <v>387</v>
      </c>
      <c r="V94" t="s">
        <v>459</v>
      </c>
      <c r="W94" t="s">
        <v>57</v>
      </c>
      <c r="X94" t="s">
        <v>38</v>
      </c>
    </row>
    <row r="95" spans="1:24" hidden="1" x14ac:dyDescent="0.3">
      <c r="A95" t="s">
        <v>602</v>
      </c>
      <c r="B95" t="s">
        <v>603</v>
      </c>
      <c r="C95" s="1" t="str">
        <f t="shared" si="10"/>
        <v>21:0416</v>
      </c>
      <c r="D95" s="1" t="str">
        <f t="shared" si="14"/>
        <v>21:0139</v>
      </c>
      <c r="E95" t="s">
        <v>598</v>
      </c>
      <c r="F95" t="s">
        <v>604</v>
      </c>
      <c r="H95">
        <v>59.905283799999999</v>
      </c>
      <c r="I95">
        <v>-130.25932800000001</v>
      </c>
      <c r="J95" s="1" t="str">
        <f t="shared" si="15"/>
        <v>NGR bulk stream sediment</v>
      </c>
      <c r="K95" s="1" t="str">
        <f t="shared" si="16"/>
        <v>&lt;177 micron (NGR)</v>
      </c>
      <c r="L95">
        <v>5</v>
      </c>
      <c r="M95" t="s">
        <v>140</v>
      </c>
      <c r="N95">
        <v>94</v>
      </c>
      <c r="O95" t="s">
        <v>143</v>
      </c>
      <c r="P95" t="s">
        <v>379</v>
      </c>
      <c r="Q95" t="s">
        <v>230</v>
      </c>
      <c r="R95" t="s">
        <v>56</v>
      </c>
      <c r="S95" t="s">
        <v>47</v>
      </c>
      <c r="T95" t="s">
        <v>535</v>
      </c>
      <c r="U95" t="s">
        <v>605</v>
      </c>
      <c r="V95" t="s">
        <v>459</v>
      </c>
      <c r="W95" t="s">
        <v>136</v>
      </c>
      <c r="X95" t="s">
        <v>38</v>
      </c>
    </row>
    <row r="96" spans="1:24" hidden="1" x14ac:dyDescent="0.3">
      <c r="A96" t="s">
        <v>606</v>
      </c>
      <c r="B96" t="s">
        <v>607</v>
      </c>
      <c r="C96" s="1" t="str">
        <f t="shared" si="10"/>
        <v>21:0416</v>
      </c>
      <c r="D96" s="1" t="str">
        <f t="shared" si="14"/>
        <v>21:0139</v>
      </c>
      <c r="E96" t="s">
        <v>608</v>
      </c>
      <c r="F96" t="s">
        <v>609</v>
      </c>
      <c r="H96">
        <v>59.9334056</v>
      </c>
      <c r="I96">
        <v>-130.22741569999999</v>
      </c>
      <c r="J96" s="1" t="str">
        <f t="shared" si="15"/>
        <v>NGR bulk stream sediment</v>
      </c>
      <c r="K96" s="1" t="str">
        <f t="shared" si="16"/>
        <v>&lt;177 micron (NGR)</v>
      </c>
      <c r="L96">
        <v>5</v>
      </c>
      <c r="M96" t="s">
        <v>148</v>
      </c>
      <c r="N96">
        <v>95</v>
      </c>
      <c r="O96" t="s">
        <v>490</v>
      </c>
      <c r="P96" t="s">
        <v>141</v>
      </c>
      <c r="Q96" t="s">
        <v>75</v>
      </c>
      <c r="R96" t="s">
        <v>83</v>
      </c>
      <c r="S96" t="s">
        <v>150</v>
      </c>
      <c r="T96" t="s">
        <v>222</v>
      </c>
      <c r="U96" t="s">
        <v>610</v>
      </c>
      <c r="V96" t="s">
        <v>49</v>
      </c>
      <c r="W96" t="s">
        <v>57</v>
      </c>
      <c r="X96" t="s">
        <v>38</v>
      </c>
    </row>
    <row r="97" spans="1:24" hidden="1" x14ac:dyDescent="0.3">
      <c r="A97" t="s">
        <v>611</v>
      </c>
      <c r="B97" t="s">
        <v>612</v>
      </c>
      <c r="C97" s="1" t="str">
        <f t="shared" si="10"/>
        <v>21:0416</v>
      </c>
      <c r="D97" s="1" t="str">
        <f t="shared" si="14"/>
        <v>21:0139</v>
      </c>
      <c r="E97" t="s">
        <v>613</v>
      </c>
      <c r="F97" t="s">
        <v>614</v>
      </c>
      <c r="H97">
        <v>59.913475800000001</v>
      </c>
      <c r="I97">
        <v>-130.1855133</v>
      </c>
      <c r="J97" s="1" t="str">
        <f t="shared" si="15"/>
        <v>NGR bulk stream sediment</v>
      </c>
      <c r="K97" s="1" t="str">
        <f t="shared" si="16"/>
        <v>&lt;177 micron (NGR)</v>
      </c>
      <c r="L97">
        <v>5</v>
      </c>
      <c r="M97" t="s">
        <v>157</v>
      </c>
      <c r="N97">
        <v>96</v>
      </c>
      <c r="O97" t="s">
        <v>225</v>
      </c>
      <c r="P97" t="s">
        <v>102</v>
      </c>
      <c r="Q97" t="s">
        <v>37</v>
      </c>
      <c r="R97" t="s">
        <v>615</v>
      </c>
      <c r="S97" t="s">
        <v>616</v>
      </c>
      <c r="T97" t="s">
        <v>34</v>
      </c>
      <c r="U97" t="s">
        <v>169</v>
      </c>
      <c r="V97" t="s">
        <v>617</v>
      </c>
      <c r="W97" t="s">
        <v>37</v>
      </c>
      <c r="X97" t="s">
        <v>38</v>
      </c>
    </row>
    <row r="98" spans="1:24" hidden="1" x14ac:dyDescent="0.3">
      <c r="A98" t="s">
        <v>618</v>
      </c>
      <c r="B98" t="s">
        <v>619</v>
      </c>
      <c r="C98" s="1" t="str">
        <f t="shared" si="10"/>
        <v>21:0416</v>
      </c>
      <c r="D98" s="1" t="str">
        <f t="shared" si="14"/>
        <v>21:0139</v>
      </c>
      <c r="E98" t="s">
        <v>620</v>
      </c>
      <c r="F98" t="s">
        <v>621</v>
      </c>
      <c r="H98">
        <v>59.947625000000002</v>
      </c>
      <c r="I98">
        <v>-130.18476329999999</v>
      </c>
      <c r="J98" s="1" t="str">
        <f t="shared" si="15"/>
        <v>NGR bulk stream sediment</v>
      </c>
      <c r="K98" s="1" t="str">
        <f t="shared" si="16"/>
        <v>&lt;177 micron (NGR)</v>
      </c>
      <c r="L98">
        <v>5</v>
      </c>
      <c r="M98" t="s">
        <v>165</v>
      </c>
      <c r="N98">
        <v>97</v>
      </c>
      <c r="O98" t="s">
        <v>622</v>
      </c>
      <c r="P98" t="s">
        <v>102</v>
      </c>
      <c r="Q98" t="s">
        <v>142</v>
      </c>
      <c r="R98" t="s">
        <v>296</v>
      </c>
      <c r="S98" t="s">
        <v>47</v>
      </c>
      <c r="T98" t="s">
        <v>459</v>
      </c>
      <c r="U98" t="s">
        <v>623</v>
      </c>
      <c r="V98" t="s">
        <v>224</v>
      </c>
      <c r="W98" t="s">
        <v>37</v>
      </c>
      <c r="X98" t="s">
        <v>38</v>
      </c>
    </row>
    <row r="99" spans="1:24" hidden="1" x14ac:dyDescent="0.3">
      <c r="A99" t="s">
        <v>624</v>
      </c>
      <c r="B99" t="s">
        <v>625</v>
      </c>
      <c r="C99" s="1" t="str">
        <f t="shared" si="10"/>
        <v>21:0416</v>
      </c>
      <c r="D99" s="1" t="str">
        <f t="shared" si="14"/>
        <v>21:0139</v>
      </c>
      <c r="E99" t="s">
        <v>626</v>
      </c>
      <c r="F99" t="s">
        <v>627</v>
      </c>
      <c r="H99">
        <v>59.959816500000002</v>
      </c>
      <c r="I99">
        <v>-130.19510159999999</v>
      </c>
      <c r="J99" s="1" t="str">
        <f t="shared" si="15"/>
        <v>NGR bulk stream sediment</v>
      </c>
      <c r="K99" s="1" t="str">
        <f t="shared" si="16"/>
        <v>&lt;177 micron (NGR)</v>
      </c>
      <c r="L99">
        <v>5</v>
      </c>
      <c r="M99" t="s">
        <v>175</v>
      </c>
      <c r="N99">
        <v>98</v>
      </c>
      <c r="O99" t="s">
        <v>364</v>
      </c>
      <c r="P99" t="s">
        <v>30</v>
      </c>
      <c r="Q99" t="s">
        <v>150</v>
      </c>
      <c r="R99" t="s">
        <v>250</v>
      </c>
      <c r="S99" t="s">
        <v>46</v>
      </c>
      <c r="T99" t="s">
        <v>282</v>
      </c>
      <c r="U99" t="s">
        <v>628</v>
      </c>
      <c r="V99" t="s">
        <v>445</v>
      </c>
      <c r="W99" t="s">
        <v>37</v>
      </c>
      <c r="X99" t="s">
        <v>38</v>
      </c>
    </row>
    <row r="100" spans="1:24" hidden="1" x14ac:dyDescent="0.3">
      <c r="A100" t="s">
        <v>629</v>
      </c>
      <c r="B100" t="s">
        <v>630</v>
      </c>
      <c r="C100" s="1" t="str">
        <f t="shared" si="10"/>
        <v>21:0416</v>
      </c>
      <c r="D100" s="1" t="str">
        <f t="shared" si="14"/>
        <v>21:0139</v>
      </c>
      <c r="E100" t="s">
        <v>631</v>
      </c>
      <c r="F100" t="s">
        <v>632</v>
      </c>
      <c r="H100">
        <v>59.973009699999999</v>
      </c>
      <c r="I100">
        <v>-130.17796659999999</v>
      </c>
      <c r="J100" s="1" t="str">
        <f t="shared" si="15"/>
        <v>NGR bulk stream sediment</v>
      </c>
      <c r="K100" s="1" t="str">
        <f t="shared" si="16"/>
        <v>&lt;177 micron (NGR)</v>
      </c>
      <c r="L100">
        <v>5</v>
      </c>
      <c r="M100" t="s">
        <v>183</v>
      </c>
      <c r="N100">
        <v>99</v>
      </c>
      <c r="O100" t="s">
        <v>623</v>
      </c>
      <c r="P100" t="s">
        <v>167</v>
      </c>
      <c r="Q100" t="s">
        <v>142</v>
      </c>
      <c r="R100" t="s">
        <v>167</v>
      </c>
      <c r="S100" t="s">
        <v>66</v>
      </c>
      <c r="T100" t="s">
        <v>34</v>
      </c>
      <c r="U100" t="s">
        <v>444</v>
      </c>
      <c r="V100" t="s">
        <v>49</v>
      </c>
      <c r="W100" t="s">
        <v>37</v>
      </c>
      <c r="X100" t="s">
        <v>38</v>
      </c>
    </row>
    <row r="101" spans="1:24" hidden="1" x14ac:dyDescent="0.3">
      <c r="A101" t="s">
        <v>633</v>
      </c>
      <c r="B101" t="s">
        <v>634</v>
      </c>
      <c r="C101" s="1" t="str">
        <f t="shared" si="10"/>
        <v>21:0416</v>
      </c>
      <c r="D101" s="1" t="str">
        <f t="shared" si="14"/>
        <v>21:0139</v>
      </c>
      <c r="E101" t="s">
        <v>635</v>
      </c>
      <c r="F101" t="s">
        <v>636</v>
      </c>
      <c r="H101">
        <v>59.971330399999999</v>
      </c>
      <c r="I101">
        <v>-130.1338744</v>
      </c>
      <c r="J101" s="1" t="str">
        <f t="shared" si="15"/>
        <v>NGR bulk stream sediment</v>
      </c>
      <c r="K101" s="1" t="str">
        <f t="shared" si="16"/>
        <v>&lt;177 micron (NGR)</v>
      </c>
      <c r="L101">
        <v>5</v>
      </c>
      <c r="M101" t="s">
        <v>189</v>
      </c>
      <c r="N101">
        <v>100</v>
      </c>
      <c r="O101" t="s">
        <v>637</v>
      </c>
      <c r="P101" t="s">
        <v>168</v>
      </c>
      <c r="Q101" t="s">
        <v>75</v>
      </c>
      <c r="R101" t="s">
        <v>168</v>
      </c>
      <c r="S101" t="s">
        <v>46</v>
      </c>
      <c r="T101" t="s">
        <v>34</v>
      </c>
      <c r="U101" t="s">
        <v>399</v>
      </c>
      <c r="V101" t="s">
        <v>120</v>
      </c>
      <c r="W101" t="s">
        <v>136</v>
      </c>
      <c r="X101" t="s">
        <v>38</v>
      </c>
    </row>
    <row r="102" spans="1:24" hidden="1" x14ac:dyDescent="0.3">
      <c r="A102" t="s">
        <v>638</v>
      </c>
      <c r="B102" t="s">
        <v>639</v>
      </c>
      <c r="C102" s="1" t="str">
        <f t="shared" si="10"/>
        <v>21:0416</v>
      </c>
      <c r="D102" s="1" t="str">
        <f t="shared" si="14"/>
        <v>21:0139</v>
      </c>
      <c r="E102" t="s">
        <v>640</v>
      </c>
      <c r="F102" t="s">
        <v>641</v>
      </c>
      <c r="H102">
        <v>59.969917199999998</v>
      </c>
      <c r="I102">
        <v>-130.2552963</v>
      </c>
      <c r="J102" s="1" t="str">
        <f t="shared" si="15"/>
        <v>NGR bulk stream sediment</v>
      </c>
      <c r="K102" s="1" t="str">
        <f t="shared" si="16"/>
        <v>&lt;177 micron (NGR)</v>
      </c>
      <c r="L102">
        <v>6</v>
      </c>
      <c r="M102" t="s">
        <v>28</v>
      </c>
      <c r="N102">
        <v>101</v>
      </c>
      <c r="O102" t="s">
        <v>256</v>
      </c>
      <c r="P102" t="s">
        <v>406</v>
      </c>
      <c r="Q102" t="s">
        <v>66</v>
      </c>
      <c r="R102" t="s">
        <v>30</v>
      </c>
      <c r="S102" t="s">
        <v>47</v>
      </c>
      <c r="T102" t="s">
        <v>282</v>
      </c>
      <c r="U102" t="s">
        <v>642</v>
      </c>
      <c r="V102" t="s">
        <v>643</v>
      </c>
      <c r="W102" t="s">
        <v>37</v>
      </c>
      <c r="X102" t="s">
        <v>38</v>
      </c>
    </row>
    <row r="103" spans="1:24" hidden="1" x14ac:dyDescent="0.3">
      <c r="A103" t="s">
        <v>644</v>
      </c>
      <c r="B103" t="s">
        <v>645</v>
      </c>
      <c r="C103" s="1" t="str">
        <f t="shared" si="10"/>
        <v>21:0416</v>
      </c>
      <c r="D103" s="1" t="str">
        <f t="shared" si="14"/>
        <v>21:0139</v>
      </c>
      <c r="E103" t="s">
        <v>646</v>
      </c>
      <c r="F103" t="s">
        <v>647</v>
      </c>
      <c r="H103">
        <v>59.964068599999997</v>
      </c>
      <c r="I103">
        <v>-130.0832637</v>
      </c>
      <c r="J103" s="1" t="str">
        <f t="shared" si="15"/>
        <v>NGR bulk stream sediment</v>
      </c>
      <c r="K103" s="1" t="str">
        <f t="shared" si="16"/>
        <v>&lt;177 micron (NGR)</v>
      </c>
      <c r="L103">
        <v>6</v>
      </c>
      <c r="M103" t="s">
        <v>43</v>
      </c>
      <c r="N103">
        <v>102</v>
      </c>
      <c r="O103" t="s">
        <v>648</v>
      </c>
      <c r="P103" t="s">
        <v>225</v>
      </c>
      <c r="Q103" t="s">
        <v>33</v>
      </c>
      <c r="R103" t="s">
        <v>250</v>
      </c>
      <c r="S103" t="s">
        <v>46</v>
      </c>
      <c r="T103" t="s">
        <v>34</v>
      </c>
      <c r="U103" t="s">
        <v>649</v>
      </c>
      <c r="V103" t="s">
        <v>120</v>
      </c>
      <c r="W103" t="s">
        <v>37</v>
      </c>
      <c r="X103" t="s">
        <v>38</v>
      </c>
    </row>
    <row r="104" spans="1:24" hidden="1" x14ac:dyDescent="0.3">
      <c r="A104" t="s">
        <v>650</v>
      </c>
      <c r="B104" t="s">
        <v>651</v>
      </c>
      <c r="C104" s="1" t="str">
        <f t="shared" si="10"/>
        <v>21:0416</v>
      </c>
      <c r="D104" s="1" t="str">
        <f t="shared" si="14"/>
        <v>21:0139</v>
      </c>
      <c r="E104" t="s">
        <v>652</v>
      </c>
      <c r="F104" t="s">
        <v>653</v>
      </c>
      <c r="H104">
        <v>59.925111399999999</v>
      </c>
      <c r="I104">
        <v>-130.0239626</v>
      </c>
      <c r="J104" s="1" t="str">
        <f t="shared" si="15"/>
        <v>NGR bulk stream sediment</v>
      </c>
      <c r="K104" s="1" t="str">
        <f t="shared" si="16"/>
        <v>&lt;177 micron (NGR)</v>
      </c>
      <c r="L104">
        <v>6</v>
      </c>
      <c r="M104" t="s">
        <v>54</v>
      </c>
      <c r="N104">
        <v>103</v>
      </c>
      <c r="O104" t="s">
        <v>654</v>
      </c>
      <c r="P104" t="s">
        <v>168</v>
      </c>
      <c r="Q104" t="s">
        <v>46</v>
      </c>
      <c r="R104" t="s">
        <v>225</v>
      </c>
      <c r="S104" t="s">
        <v>66</v>
      </c>
      <c r="T104" t="s">
        <v>34</v>
      </c>
      <c r="U104" t="s">
        <v>655</v>
      </c>
      <c r="V104" t="s">
        <v>224</v>
      </c>
      <c r="W104" t="s">
        <v>37</v>
      </c>
      <c r="X104" t="s">
        <v>38</v>
      </c>
    </row>
    <row r="105" spans="1:24" hidden="1" x14ac:dyDescent="0.3">
      <c r="A105" t="s">
        <v>656</v>
      </c>
      <c r="B105" t="s">
        <v>657</v>
      </c>
      <c r="C105" s="1" t="str">
        <f t="shared" si="10"/>
        <v>21:0416</v>
      </c>
      <c r="D105" s="1" t="str">
        <f t="shared" si="14"/>
        <v>21:0139</v>
      </c>
      <c r="E105" t="s">
        <v>658</v>
      </c>
      <c r="F105" t="s">
        <v>659</v>
      </c>
      <c r="H105">
        <v>59.892858400000001</v>
      </c>
      <c r="I105">
        <v>-130.0060995</v>
      </c>
      <c r="J105" s="1" t="str">
        <f t="shared" si="15"/>
        <v>NGR bulk stream sediment</v>
      </c>
      <c r="K105" s="1" t="str">
        <f t="shared" si="16"/>
        <v>&lt;177 micron (NGR)</v>
      </c>
      <c r="L105">
        <v>6</v>
      </c>
      <c r="M105" t="s">
        <v>73</v>
      </c>
      <c r="N105">
        <v>104</v>
      </c>
      <c r="O105" t="s">
        <v>660</v>
      </c>
      <c r="P105" t="s">
        <v>83</v>
      </c>
      <c r="Q105" t="s">
        <v>85</v>
      </c>
      <c r="R105" t="s">
        <v>158</v>
      </c>
      <c r="S105" t="s">
        <v>93</v>
      </c>
      <c r="T105" t="s">
        <v>34</v>
      </c>
      <c r="U105" t="s">
        <v>438</v>
      </c>
      <c r="V105" t="s">
        <v>136</v>
      </c>
      <c r="W105" t="s">
        <v>136</v>
      </c>
      <c r="X105" t="s">
        <v>38</v>
      </c>
    </row>
    <row r="106" spans="1:24" hidden="1" x14ac:dyDescent="0.3">
      <c r="A106" t="s">
        <v>661</v>
      </c>
      <c r="B106" t="s">
        <v>662</v>
      </c>
      <c r="C106" s="1" t="str">
        <f t="shared" si="10"/>
        <v>21:0416</v>
      </c>
      <c r="D106" s="1" t="str">
        <f t="shared" si="14"/>
        <v>21:0139</v>
      </c>
      <c r="E106" t="s">
        <v>663</v>
      </c>
      <c r="F106" t="s">
        <v>664</v>
      </c>
      <c r="H106">
        <v>59.899050899999999</v>
      </c>
      <c r="I106">
        <v>-130.1222223</v>
      </c>
      <c r="J106" s="1" t="str">
        <f t="shared" si="15"/>
        <v>NGR bulk stream sediment</v>
      </c>
      <c r="K106" s="1" t="str">
        <f t="shared" si="16"/>
        <v>&lt;177 micron (NGR)</v>
      </c>
      <c r="L106">
        <v>6</v>
      </c>
      <c r="M106" t="s">
        <v>82</v>
      </c>
      <c r="N106">
        <v>105</v>
      </c>
      <c r="O106" t="s">
        <v>665</v>
      </c>
      <c r="P106" t="s">
        <v>275</v>
      </c>
      <c r="Q106" t="s">
        <v>75</v>
      </c>
      <c r="R106" t="s">
        <v>421</v>
      </c>
      <c r="S106" t="s">
        <v>32</v>
      </c>
      <c r="T106" t="s">
        <v>34</v>
      </c>
      <c r="U106" t="s">
        <v>666</v>
      </c>
      <c r="V106" t="s">
        <v>433</v>
      </c>
      <c r="W106" t="s">
        <v>37</v>
      </c>
      <c r="X106" t="s">
        <v>38</v>
      </c>
    </row>
    <row r="107" spans="1:24" hidden="1" x14ac:dyDescent="0.3">
      <c r="A107" t="s">
        <v>667</v>
      </c>
      <c r="B107" t="s">
        <v>668</v>
      </c>
      <c r="C107" s="1" t="str">
        <f t="shared" si="10"/>
        <v>21:0416</v>
      </c>
      <c r="D107" s="1" t="str">
        <f t="shared" si="14"/>
        <v>21:0139</v>
      </c>
      <c r="E107" t="s">
        <v>669</v>
      </c>
      <c r="F107" t="s">
        <v>670</v>
      </c>
      <c r="H107">
        <v>59.923337199999999</v>
      </c>
      <c r="I107">
        <v>-130.11005560000001</v>
      </c>
      <c r="J107" s="1" t="str">
        <f t="shared" si="15"/>
        <v>NGR bulk stream sediment</v>
      </c>
      <c r="K107" s="1" t="str">
        <f t="shared" si="16"/>
        <v>&lt;177 micron (NGR)</v>
      </c>
      <c r="L107">
        <v>6</v>
      </c>
      <c r="M107" t="s">
        <v>91</v>
      </c>
      <c r="N107">
        <v>106</v>
      </c>
      <c r="O107" t="s">
        <v>158</v>
      </c>
      <c r="P107" t="s">
        <v>158</v>
      </c>
      <c r="Q107" t="s">
        <v>37</v>
      </c>
      <c r="R107" t="s">
        <v>671</v>
      </c>
      <c r="S107" t="s">
        <v>237</v>
      </c>
      <c r="T107" t="s">
        <v>34</v>
      </c>
      <c r="U107" t="s">
        <v>610</v>
      </c>
      <c r="V107" t="s">
        <v>394</v>
      </c>
      <c r="W107" t="s">
        <v>136</v>
      </c>
      <c r="X107" t="s">
        <v>38</v>
      </c>
    </row>
    <row r="108" spans="1:24" hidden="1" x14ac:dyDescent="0.3">
      <c r="A108" t="s">
        <v>672</v>
      </c>
      <c r="B108" t="s">
        <v>673</v>
      </c>
      <c r="C108" s="1" t="str">
        <f t="shared" si="10"/>
        <v>21:0416</v>
      </c>
      <c r="D108" s="1" t="str">
        <f t="shared" si="14"/>
        <v>21:0139</v>
      </c>
      <c r="E108" t="s">
        <v>674</v>
      </c>
      <c r="F108" t="s">
        <v>675</v>
      </c>
      <c r="H108">
        <v>59.917782699999997</v>
      </c>
      <c r="I108">
        <v>-130.3083785</v>
      </c>
      <c r="J108" s="1" t="str">
        <f t="shared" si="15"/>
        <v>NGR bulk stream sediment</v>
      </c>
      <c r="K108" s="1" t="str">
        <f t="shared" si="16"/>
        <v>&lt;177 micron (NGR)</v>
      </c>
      <c r="L108">
        <v>6</v>
      </c>
      <c r="M108" t="s">
        <v>101</v>
      </c>
      <c r="N108">
        <v>107</v>
      </c>
      <c r="O108" t="s">
        <v>676</v>
      </c>
      <c r="P108" t="s">
        <v>306</v>
      </c>
      <c r="Q108" t="s">
        <v>677</v>
      </c>
      <c r="R108" t="s">
        <v>32</v>
      </c>
      <c r="S108" t="s">
        <v>150</v>
      </c>
      <c r="T108" t="s">
        <v>459</v>
      </c>
      <c r="U108" t="s">
        <v>678</v>
      </c>
      <c r="V108" t="s">
        <v>136</v>
      </c>
      <c r="W108" t="s">
        <v>37</v>
      </c>
      <c r="X108" t="s">
        <v>38</v>
      </c>
    </row>
    <row r="109" spans="1:24" hidden="1" x14ac:dyDescent="0.3">
      <c r="A109" t="s">
        <v>679</v>
      </c>
      <c r="B109" t="s">
        <v>680</v>
      </c>
      <c r="C109" s="1" t="str">
        <f t="shared" si="10"/>
        <v>21:0416</v>
      </c>
      <c r="D109" s="1" t="str">
        <f t="shared" si="14"/>
        <v>21:0139</v>
      </c>
      <c r="E109" t="s">
        <v>681</v>
      </c>
      <c r="F109" t="s">
        <v>682</v>
      </c>
      <c r="H109">
        <v>59.9253158</v>
      </c>
      <c r="I109">
        <v>-130.30490040000001</v>
      </c>
      <c r="J109" s="1" t="str">
        <f t="shared" si="15"/>
        <v>NGR bulk stream sediment</v>
      </c>
      <c r="K109" s="1" t="str">
        <f t="shared" si="16"/>
        <v>&lt;177 micron (NGR)</v>
      </c>
      <c r="L109">
        <v>6</v>
      </c>
      <c r="M109" t="s">
        <v>111</v>
      </c>
      <c r="N109">
        <v>108</v>
      </c>
      <c r="O109" t="s">
        <v>507</v>
      </c>
      <c r="P109" t="s">
        <v>244</v>
      </c>
      <c r="Q109" t="s">
        <v>244</v>
      </c>
      <c r="R109" t="s">
        <v>205</v>
      </c>
      <c r="S109" t="s">
        <v>47</v>
      </c>
      <c r="T109" t="s">
        <v>535</v>
      </c>
      <c r="U109" t="s">
        <v>683</v>
      </c>
      <c r="V109" t="s">
        <v>684</v>
      </c>
      <c r="W109" t="s">
        <v>37</v>
      </c>
      <c r="X109" t="s">
        <v>38</v>
      </c>
    </row>
    <row r="110" spans="1:24" hidden="1" x14ac:dyDescent="0.3">
      <c r="A110" t="s">
        <v>685</v>
      </c>
      <c r="B110" t="s">
        <v>686</v>
      </c>
      <c r="C110" s="1" t="str">
        <f t="shared" si="10"/>
        <v>21:0416</v>
      </c>
      <c r="D110" s="1" t="str">
        <f t="shared" si="14"/>
        <v>21:0139</v>
      </c>
      <c r="E110" t="s">
        <v>687</v>
      </c>
      <c r="F110" t="s">
        <v>688</v>
      </c>
      <c r="H110">
        <v>59.9262972</v>
      </c>
      <c r="I110">
        <v>-130.33869780000001</v>
      </c>
      <c r="J110" s="1" t="str">
        <f t="shared" si="15"/>
        <v>NGR bulk stream sediment</v>
      </c>
      <c r="K110" s="1" t="str">
        <f t="shared" si="16"/>
        <v>&lt;177 micron (NGR)</v>
      </c>
      <c r="L110">
        <v>6</v>
      </c>
      <c r="M110" t="s">
        <v>118</v>
      </c>
      <c r="N110">
        <v>109</v>
      </c>
      <c r="O110" t="s">
        <v>689</v>
      </c>
      <c r="P110" t="s">
        <v>56</v>
      </c>
      <c r="Q110" t="s">
        <v>55</v>
      </c>
      <c r="R110" t="s">
        <v>379</v>
      </c>
      <c r="S110" t="s">
        <v>67</v>
      </c>
      <c r="T110" t="s">
        <v>535</v>
      </c>
      <c r="U110" t="s">
        <v>690</v>
      </c>
      <c r="V110" t="s">
        <v>160</v>
      </c>
      <c r="W110" t="s">
        <v>136</v>
      </c>
      <c r="X110" t="s">
        <v>38</v>
      </c>
    </row>
    <row r="111" spans="1:24" hidden="1" x14ac:dyDescent="0.3">
      <c r="A111" t="s">
        <v>691</v>
      </c>
      <c r="B111" t="s">
        <v>692</v>
      </c>
      <c r="C111" s="1" t="str">
        <f t="shared" si="10"/>
        <v>21:0416</v>
      </c>
      <c r="D111" s="1" t="str">
        <f>HYPERLINK("http://geochem.nrcan.gc.ca/cdogs/content/svy/svy_e.htm", "")</f>
        <v/>
      </c>
      <c r="G111" s="1" t="str">
        <f>HYPERLINK("http://geochem.nrcan.gc.ca/cdogs/content/cr_/cr_00042_e.htm", "42")</f>
        <v>42</v>
      </c>
      <c r="J111" t="s">
        <v>195</v>
      </c>
      <c r="K111" t="s">
        <v>196</v>
      </c>
      <c r="L111">
        <v>6</v>
      </c>
      <c r="M111" t="s">
        <v>197</v>
      </c>
      <c r="N111">
        <v>110</v>
      </c>
      <c r="O111" t="s">
        <v>55</v>
      </c>
      <c r="P111" t="s">
        <v>126</v>
      </c>
      <c r="Q111" t="s">
        <v>288</v>
      </c>
      <c r="R111" t="s">
        <v>56</v>
      </c>
      <c r="S111" t="s">
        <v>66</v>
      </c>
      <c r="T111" t="s">
        <v>693</v>
      </c>
      <c r="U111" t="s">
        <v>159</v>
      </c>
      <c r="V111" t="s">
        <v>694</v>
      </c>
      <c r="W111" t="s">
        <v>57</v>
      </c>
      <c r="X111" t="s">
        <v>84</v>
      </c>
    </row>
    <row r="112" spans="1:24" hidden="1" x14ac:dyDescent="0.3">
      <c r="A112" t="s">
        <v>695</v>
      </c>
      <c r="B112" t="s">
        <v>696</v>
      </c>
      <c r="C112" s="1" t="str">
        <f t="shared" si="10"/>
        <v>21:0416</v>
      </c>
      <c r="D112" s="1" t="str">
        <f t="shared" ref="D112:D131" si="17">HYPERLINK("http://geochem.nrcan.gc.ca/cdogs/content/svy/svy210139_e.htm", "21:0139")</f>
        <v>21:0139</v>
      </c>
      <c r="E112" t="s">
        <v>697</v>
      </c>
      <c r="F112" t="s">
        <v>698</v>
      </c>
      <c r="H112">
        <v>59.9441445</v>
      </c>
      <c r="I112">
        <v>-130.32592070000001</v>
      </c>
      <c r="J112" s="1" t="str">
        <f t="shared" ref="J112:J131" si="18">HYPERLINK("http://geochem.nrcan.gc.ca/cdogs/content/kwd/kwd020030_e.htm", "NGR bulk stream sediment")</f>
        <v>NGR bulk stream sediment</v>
      </c>
      <c r="K112" s="1" t="str">
        <f t="shared" ref="K112:K131" si="19">HYPERLINK("http://geochem.nrcan.gc.ca/cdogs/content/kwd/kwd080006_e.htm", "&lt;177 micron (NGR)")</f>
        <v>&lt;177 micron (NGR)</v>
      </c>
      <c r="L112">
        <v>6</v>
      </c>
      <c r="M112" t="s">
        <v>125</v>
      </c>
      <c r="N112">
        <v>111</v>
      </c>
      <c r="O112" t="s">
        <v>190</v>
      </c>
      <c r="P112" t="s">
        <v>237</v>
      </c>
      <c r="Q112" t="s">
        <v>75</v>
      </c>
      <c r="R112" t="s">
        <v>244</v>
      </c>
      <c r="S112" t="s">
        <v>47</v>
      </c>
      <c r="T112" t="s">
        <v>699</v>
      </c>
      <c r="U112" t="s">
        <v>700</v>
      </c>
      <c r="V112" t="s">
        <v>459</v>
      </c>
      <c r="W112" t="s">
        <v>37</v>
      </c>
      <c r="X112" t="s">
        <v>38</v>
      </c>
    </row>
    <row r="113" spans="1:24" hidden="1" x14ac:dyDescent="0.3">
      <c r="A113" t="s">
        <v>701</v>
      </c>
      <c r="B113" t="s">
        <v>702</v>
      </c>
      <c r="C113" s="1" t="str">
        <f t="shared" si="10"/>
        <v>21:0416</v>
      </c>
      <c r="D113" s="1" t="str">
        <f t="shared" si="17"/>
        <v>21:0139</v>
      </c>
      <c r="E113" t="s">
        <v>703</v>
      </c>
      <c r="F113" t="s">
        <v>704</v>
      </c>
      <c r="H113">
        <v>59.960206200000002</v>
      </c>
      <c r="I113">
        <v>-130.33435270000001</v>
      </c>
      <c r="J113" s="1" t="str">
        <f t="shared" si="18"/>
        <v>NGR bulk stream sediment</v>
      </c>
      <c r="K113" s="1" t="str">
        <f t="shared" si="19"/>
        <v>&lt;177 micron (NGR)</v>
      </c>
      <c r="L113">
        <v>6</v>
      </c>
      <c r="M113" t="s">
        <v>148</v>
      </c>
      <c r="N113">
        <v>112</v>
      </c>
      <c r="O113" t="s">
        <v>176</v>
      </c>
      <c r="P113" t="s">
        <v>30</v>
      </c>
      <c r="Q113" t="s">
        <v>150</v>
      </c>
      <c r="R113" t="s">
        <v>84</v>
      </c>
      <c r="S113" t="s">
        <v>46</v>
      </c>
      <c r="T113" t="s">
        <v>699</v>
      </c>
      <c r="U113" t="s">
        <v>705</v>
      </c>
      <c r="V113" t="s">
        <v>694</v>
      </c>
      <c r="W113" t="s">
        <v>37</v>
      </c>
      <c r="X113" t="s">
        <v>38</v>
      </c>
    </row>
    <row r="114" spans="1:24" hidden="1" x14ac:dyDescent="0.3">
      <c r="A114" t="s">
        <v>706</v>
      </c>
      <c r="B114" t="s">
        <v>707</v>
      </c>
      <c r="C114" s="1" t="str">
        <f t="shared" si="10"/>
        <v>21:0416</v>
      </c>
      <c r="D114" s="1" t="str">
        <f t="shared" si="17"/>
        <v>21:0139</v>
      </c>
      <c r="E114" t="s">
        <v>708</v>
      </c>
      <c r="F114" t="s">
        <v>709</v>
      </c>
      <c r="H114">
        <v>59.976894899999998</v>
      </c>
      <c r="I114">
        <v>-130.37515959999999</v>
      </c>
      <c r="J114" s="1" t="str">
        <f t="shared" si="18"/>
        <v>NGR bulk stream sediment</v>
      </c>
      <c r="K114" s="1" t="str">
        <f t="shared" si="19"/>
        <v>&lt;177 micron (NGR)</v>
      </c>
      <c r="L114">
        <v>6</v>
      </c>
      <c r="M114" t="s">
        <v>157</v>
      </c>
      <c r="N114">
        <v>113</v>
      </c>
      <c r="O114" t="s">
        <v>218</v>
      </c>
      <c r="P114" t="s">
        <v>58</v>
      </c>
      <c r="Q114" t="s">
        <v>55</v>
      </c>
      <c r="R114" t="s">
        <v>150</v>
      </c>
      <c r="S114" t="s">
        <v>57</v>
      </c>
      <c r="T114" t="s">
        <v>34</v>
      </c>
      <c r="U114" t="s">
        <v>587</v>
      </c>
      <c r="V114" t="s">
        <v>710</v>
      </c>
      <c r="W114" t="s">
        <v>57</v>
      </c>
      <c r="X114" t="s">
        <v>38</v>
      </c>
    </row>
    <row r="115" spans="1:24" hidden="1" x14ac:dyDescent="0.3">
      <c r="A115" t="s">
        <v>711</v>
      </c>
      <c r="B115" t="s">
        <v>712</v>
      </c>
      <c r="C115" s="1" t="str">
        <f t="shared" si="10"/>
        <v>21:0416</v>
      </c>
      <c r="D115" s="1" t="str">
        <f t="shared" si="17"/>
        <v>21:0139</v>
      </c>
      <c r="E115" t="s">
        <v>713</v>
      </c>
      <c r="F115" t="s">
        <v>714</v>
      </c>
      <c r="H115">
        <v>59.989606000000002</v>
      </c>
      <c r="I115">
        <v>-130.32739839999999</v>
      </c>
      <c r="J115" s="1" t="str">
        <f t="shared" si="18"/>
        <v>NGR bulk stream sediment</v>
      </c>
      <c r="K115" s="1" t="str">
        <f t="shared" si="19"/>
        <v>&lt;177 micron (NGR)</v>
      </c>
      <c r="L115">
        <v>6</v>
      </c>
      <c r="M115" t="s">
        <v>165</v>
      </c>
      <c r="N115">
        <v>114</v>
      </c>
      <c r="O115" t="s">
        <v>204</v>
      </c>
      <c r="P115" t="s">
        <v>75</v>
      </c>
      <c r="Q115" t="s">
        <v>33</v>
      </c>
      <c r="R115" t="s">
        <v>67</v>
      </c>
      <c r="S115" t="s">
        <v>57</v>
      </c>
      <c r="T115" t="s">
        <v>34</v>
      </c>
      <c r="U115" t="s">
        <v>715</v>
      </c>
      <c r="V115" t="s">
        <v>546</v>
      </c>
      <c r="W115" t="s">
        <v>37</v>
      </c>
      <c r="X115" t="s">
        <v>38</v>
      </c>
    </row>
    <row r="116" spans="1:24" hidden="1" x14ac:dyDescent="0.3">
      <c r="A116" t="s">
        <v>716</v>
      </c>
      <c r="B116" t="s">
        <v>717</v>
      </c>
      <c r="C116" s="1" t="str">
        <f t="shared" si="10"/>
        <v>21:0416</v>
      </c>
      <c r="D116" s="1" t="str">
        <f t="shared" si="17"/>
        <v>21:0139</v>
      </c>
      <c r="E116" t="s">
        <v>640</v>
      </c>
      <c r="F116" t="s">
        <v>718</v>
      </c>
      <c r="H116">
        <v>59.969917199999998</v>
      </c>
      <c r="I116">
        <v>-130.2552963</v>
      </c>
      <c r="J116" s="1" t="str">
        <f t="shared" si="18"/>
        <v>NGR bulk stream sediment</v>
      </c>
      <c r="K116" s="1" t="str">
        <f t="shared" si="19"/>
        <v>&lt;177 micron (NGR)</v>
      </c>
      <c r="L116">
        <v>6</v>
      </c>
      <c r="M116" t="s">
        <v>64</v>
      </c>
      <c r="N116">
        <v>115</v>
      </c>
      <c r="O116" t="s">
        <v>256</v>
      </c>
      <c r="P116" t="s">
        <v>167</v>
      </c>
      <c r="Q116" t="s">
        <v>46</v>
      </c>
      <c r="R116" t="s">
        <v>102</v>
      </c>
      <c r="S116" t="s">
        <v>47</v>
      </c>
      <c r="T116" t="s">
        <v>282</v>
      </c>
      <c r="U116" t="s">
        <v>297</v>
      </c>
      <c r="V116" t="s">
        <v>719</v>
      </c>
      <c r="W116" t="s">
        <v>37</v>
      </c>
      <c r="X116" t="s">
        <v>38</v>
      </c>
    </row>
    <row r="117" spans="1:24" hidden="1" x14ac:dyDescent="0.3">
      <c r="A117" t="s">
        <v>720</v>
      </c>
      <c r="B117" t="s">
        <v>721</v>
      </c>
      <c r="C117" s="1" t="str">
        <f t="shared" si="10"/>
        <v>21:0416</v>
      </c>
      <c r="D117" s="1" t="str">
        <f t="shared" si="17"/>
        <v>21:0139</v>
      </c>
      <c r="E117" t="s">
        <v>722</v>
      </c>
      <c r="F117" t="s">
        <v>723</v>
      </c>
      <c r="H117">
        <v>59.952964899999998</v>
      </c>
      <c r="I117">
        <v>-130.36970980000001</v>
      </c>
      <c r="J117" s="1" t="str">
        <f t="shared" si="18"/>
        <v>NGR bulk stream sediment</v>
      </c>
      <c r="K117" s="1" t="str">
        <f t="shared" si="19"/>
        <v>&lt;177 micron (NGR)</v>
      </c>
      <c r="L117">
        <v>6</v>
      </c>
      <c r="M117" t="s">
        <v>175</v>
      </c>
      <c r="N117">
        <v>116</v>
      </c>
      <c r="O117" t="s">
        <v>724</v>
      </c>
      <c r="P117" t="s">
        <v>58</v>
      </c>
      <c r="Q117" t="s">
        <v>725</v>
      </c>
      <c r="R117" t="s">
        <v>104</v>
      </c>
      <c r="S117" t="s">
        <v>31</v>
      </c>
      <c r="T117" t="s">
        <v>34</v>
      </c>
      <c r="U117" t="s">
        <v>353</v>
      </c>
      <c r="V117" t="s">
        <v>523</v>
      </c>
      <c r="W117" t="s">
        <v>85</v>
      </c>
      <c r="X117" t="s">
        <v>38</v>
      </c>
    </row>
    <row r="118" spans="1:24" hidden="1" x14ac:dyDescent="0.3">
      <c r="A118" t="s">
        <v>726</v>
      </c>
      <c r="B118" t="s">
        <v>727</v>
      </c>
      <c r="C118" s="1" t="str">
        <f t="shared" si="10"/>
        <v>21:0416</v>
      </c>
      <c r="D118" s="1" t="str">
        <f t="shared" si="17"/>
        <v>21:0139</v>
      </c>
      <c r="E118" t="s">
        <v>728</v>
      </c>
      <c r="F118" t="s">
        <v>729</v>
      </c>
      <c r="H118">
        <v>59.943408300000002</v>
      </c>
      <c r="I118">
        <v>-130.39893950000001</v>
      </c>
      <c r="J118" s="1" t="str">
        <f t="shared" si="18"/>
        <v>NGR bulk stream sediment</v>
      </c>
      <c r="K118" s="1" t="str">
        <f t="shared" si="19"/>
        <v>&lt;177 micron (NGR)</v>
      </c>
      <c r="L118">
        <v>6</v>
      </c>
      <c r="M118" t="s">
        <v>183</v>
      </c>
      <c r="N118">
        <v>117</v>
      </c>
      <c r="O118" t="s">
        <v>563</v>
      </c>
      <c r="P118" t="s">
        <v>33</v>
      </c>
      <c r="Q118" t="s">
        <v>264</v>
      </c>
      <c r="R118" t="s">
        <v>47</v>
      </c>
      <c r="S118" t="s">
        <v>85</v>
      </c>
      <c r="T118" t="s">
        <v>34</v>
      </c>
      <c r="U118" t="s">
        <v>730</v>
      </c>
      <c r="V118" t="s">
        <v>694</v>
      </c>
      <c r="W118" t="s">
        <v>57</v>
      </c>
      <c r="X118" t="s">
        <v>85</v>
      </c>
    </row>
    <row r="119" spans="1:24" hidden="1" x14ac:dyDescent="0.3">
      <c r="A119" t="s">
        <v>731</v>
      </c>
      <c r="B119" t="s">
        <v>732</v>
      </c>
      <c r="C119" s="1" t="str">
        <f t="shared" si="10"/>
        <v>21:0416</v>
      </c>
      <c r="D119" s="1" t="str">
        <f t="shared" si="17"/>
        <v>21:0139</v>
      </c>
      <c r="E119" t="s">
        <v>733</v>
      </c>
      <c r="F119" t="s">
        <v>734</v>
      </c>
      <c r="H119">
        <v>59.905957700000002</v>
      </c>
      <c r="I119">
        <v>-130.40755519999999</v>
      </c>
      <c r="J119" s="1" t="str">
        <f t="shared" si="18"/>
        <v>NGR bulk stream sediment</v>
      </c>
      <c r="K119" s="1" t="str">
        <f t="shared" si="19"/>
        <v>&lt;177 micron (NGR)</v>
      </c>
      <c r="L119">
        <v>6</v>
      </c>
      <c r="M119" t="s">
        <v>134</v>
      </c>
      <c r="N119">
        <v>118</v>
      </c>
      <c r="O119" t="s">
        <v>263</v>
      </c>
      <c r="P119" t="s">
        <v>45</v>
      </c>
      <c r="Q119" t="s">
        <v>142</v>
      </c>
      <c r="R119" t="s">
        <v>74</v>
      </c>
      <c r="S119" t="s">
        <v>47</v>
      </c>
      <c r="T119" t="s">
        <v>34</v>
      </c>
      <c r="U119" t="s">
        <v>677</v>
      </c>
      <c r="V119" t="s">
        <v>643</v>
      </c>
      <c r="W119" t="s">
        <v>57</v>
      </c>
      <c r="X119" t="s">
        <v>85</v>
      </c>
    </row>
    <row r="120" spans="1:24" hidden="1" x14ac:dyDescent="0.3">
      <c r="A120" t="s">
        <v>735</v>
      </c>
      <c r="B120" t="s">
        <v>736</v>
      </c>
      <c r="C120" s="1" t="str">
        <f t="shared" si="10"/>
        <v>21:0416</v>
      </c>
      <c r="D120" s="1" t="str">
        <f t="shared" si="17"/>
        <v>21:0139</v>
      </c>
      <c r="E120" t="s">
        <v>733</v>
      </c>
      <c r="F120" t="s">
        <v>737</v>
      </c>
      <c r="H120">
        <v>59.905957700000002</v>
      </c>
      <c r="I120">
        <v>-130.40755519999999</v>
      </c>
      <c r="J120" s="1" t="str">
        <f t="shared" si="18"/>
        <v>NGR bulk stream sediment</v>
      </c>
      <c r="K120" s="1" t="str">
        <f t="shared" si="19"/>
        <v>&lt;177 micron (NGR)</v>
      </c>
      <c r="L120">
        <v>6</v>
      </c>
      <c r="M120" t="s">
        <v>140</v>
      </c>
      <c r="N120">
        <v>119</v>
      </c>
      <c r="O120" t="s">
        <v>212</v>
      </c>
      <c r="P120" t="s">
        <v>84</v>
      </c>
      <c r="Q120" t="s">
        <v>58</v>
      </c>
      <c r="R120" t="s">
        <v>450</v>
      </c>
      <c r="S120" t="s">
        <v>47</v>
      </c>
      <c r="T120" t="s">
        <v>34</v>
      </c>
      <c r="U120" t="s">
        <v>738</v>
      </c>
      <c r="V120" t="s">
        <v>344</v>
      </c>
      <c r="W120" t="s">
        <v>85</v>
      </c>
      <c r="X120" t="s">
        <v>85</v>
      </c>
    </row>
    <row r="121" spans="1:24" hidden="1" x14ac:dyDescent="0.3">
      <c r="A121" t="s">
        <v>739</v>
      </c>
      <c r="B121" t="s">
        <v>740</v>
      </c>
      <c r="C121" s="1" t="str">
        <f t="shared" si="10"/>
        <v>21:0416</v>
      </c>
      <c r="D121" s="1" t="str">
        <f t="shared" si="17"/>
        <v>21:0139</v>
      </c>
      <c r="E121" t="s">
        <v>741</v>
      </c>
      <c r="F121" t="s">
        <v>742</v>
      </c>
      <c r="H121">
        <v>59.954911000000003</v>
      </c>
      <c r="I121">
        <v>-130.46848800000001</v>
      </c>
      <c r="J121" s="1" t="str">
        <f t="shared" si="18"/>
        <v>NGR bulk stream sediment</v>
      </c>
      <c r="K121" s="1" t="str">
        <f t="shared" si="19"/>
        <v>&lt;177 micron (NGR)</v>
      </c>
      <c r="L121">
        <v>6</v>
      </c>
      <c r="M121" t="s">
        <v>189</v>
      </c>
      <c r="N121">
        <v>120</v>
      </c>
      <c r="O121" t="s">
        <v>622</v>
      </c>
      <c r="P121" t="s">
        <v>58</v>
      </c>
      <c r="Q121" t="s">
        <v>168</v>
      </c>
      <c r="R121" t="s">
        <v>142</v>
      </c>
      <c r="S121" t="s">
        <v>66</v>
      </c>
      <c r="T121" t="s">
        <v>289</v>
      </c>
      <c r="U121" t="s">
        <v>327</v>
      </c>
      <c r="V121" t="s">
        <v>160</v>
      </c>
      <c r="W121" t="s">
        <v>57</v>
      </c>
      <c r="X121" t="s">
        <v>103</v>
      </c>
    </row>
    <row r="122" spans="1:24" hidden="1" x14ac:dyDescent="0.3">
      <c r="A122" t="s">
        <v>743</v>
      </c>
      <c r="B122" t="s">
        <v>744</v>
      </c>
      <c r="C122" s="1" t="str">
        <f t="shared" si="10"/>
        <v>21:0416</v>
      </c>
      <c r="D122" s="1" t="str">
        <f t="shared" si="17"/>
        <v>21:0139</v>
      </c>
      <c r="E122" t="s">
        <v>745</v>
      </c>
      <c r="F122" t="s">
        <v>746</v>
      </c>
      <c r="H122">
        <v>59.991776399999999</v>
      </c>
      <c r="I122">
        <v>-130.5114591</v>
      </c>
      <c r="J122" s="1" t="str">
        <f t="shared" si="18"/>
        <v>NGR bulk stream sediment</v>
      </c>
      <c r="K122" s="1" t="str">
        <f t="shared" si="19"/>
        <v>&lt;177 micron (NGR)</v>
      </c>
      <c r="L122">
        <v>7</v>
      </c>
      <c r="M122" t="s">
        <v>203</v>
      </c>
      <c r="N122">
        <v>121</v>
      </c>
      <c r="O122" t="s">
        <v>44</v>
      </c>
      <c r="P122" t="s">
        <v>46</v>
      </c>
      <c r="Q122" t="s">
        <v>250</v>
      </c>
      <c r="R122" t="s">
        <v>136</v>
      </c>
      <c r="S122" t="s">
        <v>57</v>
      </c>
      <c r="T122" t="s">
        <v>289</v>
      </c>
      <c r="U122" t="s">
        <v>628</v>
      </c>
      <c r="V122" t="s">
        <v>445</v>
      </c>
      <c r="W122" t="s">
        <v>37</v>
      </c>
      <c r="X122" t="s">
        <v>38</v>
      </c>
    </row>
    <row r="123" spans="1:24" hidden="1" x14ac:dyDescent="0.3">
      <c r="A123" t="s">
        <v>747</v>
      </c>
      <c r="B123" t="s">
        <v>748</v>
      </c>
      <c r="C123" s="1" t="str">
        <f t="shared" si="10"/>
        <v>21:0416</v>
      </c>
      <c r="D123" s="1" t="str">
        <f t="shared" si="17"/>
        <v>21:0139</v>
      </c>
      <c r="E123" t="s">
        <v>745</v>
      </c>
      <c r="F123" t="s">
        <v>749</v>
      </c>
      <c r="H123">
        <v>59.991776399999999</v>
      </c>
      <c r="I123">
        <v>-130.5114591</v>
      </c>
      <c r="J123" s="1" t="str">
        <f t="shared" si="18"/>
        <v>NGR bulk stream sediment</v>
      </c>
      <c r="K123" s="1" t="str">
        <f t="shared" si="19"/>
        <v>&lt;177 micron (NGR)</v>
      </c>
      <c r="L123">
        <v>7</v>
      </c>
      <c r="M123" t="s">
        <v>301</v>
      </c>
      <c r="N123">
        <v>122</v>
      </c>
      <c r="O123" t="s">
        <v>244</v>
      </c>
      <c r="P123" t="s">
        <v>46</v>
      </c>
      <c r="Q123" t="s">
        <v>168</v>
      </c>
      <c r="R123" t="s">
        <v>37</v>
      </c>
      <c r="S123" t="s">
        <v>136</v>
      </c>
      <c r="T123" t="s">
        <v>34</v>
      </c>
      <c r="U123" t="s">
        <v>212</v>
      </c>
      <c r="V123" t="s">
        <v>750</v>
      </c>
      <c r="W123" t="s">
        <v>37</v>
      </c>
      <c r="X123" t="s">
        <v>38</v>
      </c>
    </row>
    <row r="124" spans="1:24" hidden="1" x14ac:dyDescent="0.3">
      <c r="A124" t="s">
        <v>751</v>
      </c>
      <c r="B124" t="s">
        <v>752</v>
      </c>
      <c r="C124" s="1" t="str">
        <f t="shared" si="10"/>
        <v>21:0416</v>
      </c>
      <c r="D124" s="1" t="str">
        <f t="shared" si="17"/>
        <v>21:0139</v>
      </c>
      <c r="E124" t="s">
        <v>745</v>
      </c>
      <c r="F124" t="s">
        <v>753</v>
      </c>
      <c r="H124">
        <v>59.991776399999999</v>
      </c>
      <c r="I124">
        <v>-130.5114591</v>
      </c>
      <c r="J124" s="1" t="str">
        <f t="shared" si="18"/>
        <v>NGR bulk stream sediment</v>
      </c>
      <c r="K124" s="1" t="str">
        <f t="shared" si="19"/>
        <v>&lt;177 micron (NGR)</v>
      </c>
      <c r="L124">
        <v>7</v>
      </c>
      <c r="M124" t="s">
        <v>295</v>
      </c>
      <c r="N124">
        <v>123</v>
      </c>
      <c r="O124" t="s">
        <v>141</v>
      </c>
      <c r="P124" t="s">
        <v>46</v>
      </c>
      <c r="Q124" t="s">
        <v>380</v>
      </c>
      <c r="R124" t="s">
        <v>37</v>
      </c>
      <c r="S124" t="s">
        <v>85</v>
      </c>
      <c r="T124" t="s">
        <v>699</v>
      </c>
      <c r="U124" t="s">
        <v>339</v>
      </c>
      <c r="V124" t="s">
        <v>694</v>
      </c>
      <c r="W124" t="s">
        <v>136</v>
      </c>
      <c r="X124" t="s">
        <v>38</v>
      </c>
    </row>
    <row r="125" spans="1:24" hidden="1" x14ac:dyDescent="0.3">
      <c r="A125" t="s">
        <v>754</v>
      </c>
      <c r="B125" t="s">
        <v>755</v>
      </c>
      <c r="C125" s="1" t="str">
        <f t="shared" si="10"/>
        <v>21:0416</v>
      </c>
      <c r="D125" s="1" t="str">
        <f t="shared" si="17"/>
        <v>21:0139</v>
      </c>
      <c r="E125" t="s">
        <v>756</v>
      </c>
      <c r="F125" t="s">
        <v>757</v>
      </c>
      <c r="H125">
        <v>59.950313800000004</v>
      </c>
      <c r="I125">
        <v>-130.51291879999999</v>
      </c>
      <c r="J125" s="1" t="str">
        <f t="shared" si="18"/>
        <v>NGR bulk stream sediment</v>
      </c>
      <c r="K125" s="1" t="str">
        <f t="shared" si="19"/>
        <v>&lt;177 micron (NGR)</v>
      </c>
      <c r="L125">
        <v>7</v>
      </c>
      <c r="M125" t="s">
        <v>43</v>
      </c>
      <c r="N125">
        <v>124</v>
      </c>
      <c r="O125" t="s">
        <v>65</v>
      </c>
      <c r="P125" t="s">
        <v>47</v>
      </c>
      <c r="Q125" t="s">
        <v>450</v>
      </c>
      <c r="R125" t="s">
        <v>136</v>
      </c>
      <c r="S125" t="s">
        <v>85</v>
      </c>
      <c r="T125" t="s">
        <v>758</v>
      </c>
      <c r="U125" t="s">
        <v>759</v>
      </c>
      <c r="V125" t="s">
        <v>523</v>
      </c>
      <c r="W125" t="s">
        <v>37</v>
      </c>
      <c r="X125" t="s">
        <v>38</v>
      </c>
    </row>
    <row r="126" spans="1:24" hidden="1" x14ac:dyDescent="0.3">
      <c r="A126" t="s">
        <v>760</v>
      </c>
      <c r="B126" t="s">
        <v>761</v>
      </c>
      <c r="C126" s="1" t="str">
        <f t="shared" si="10"/>
        <v>21:0416</v>
      </c>
      <c r="D126" s="1" t="str">
        <f t="shared" si="17"/>
        <v>21:0139</v>
      </c>
      <c r="E126" t="s">
        <v>762</v>
      </c>
      <c r="F126" t="s">
        <v>763</v>
      </c>
      <c r="H126">
        <v>59.939245700000001</v>
      </c>
      <c r="I126">
        <v>-130.5311537</v>
      </c>
      <c r="J126" s="1" t="str">
        <f t="shared" si="18"/>
        <v>NGR bulk stream sediment</v>
      </c>
      <c r="K126" s="1" t="str">
        <f t="shared" si="19"/>
        <v>&lt;177 micron (NGR)</v>
      </c>
      <c r="L126">
        <v>7</v>
      </c>
      <c r="M126" t="s">
        <v>54</v>
      </c>
      <c r="N126">
        <v>125</v>
      </c>
      <c r="O126" t="s">
        <v>176</v>
      </c>
      <c r="P126" t="s">
        <v>75</v>
      </c>
      <c r="Q126" t="s">
        <v>379</v>
      </c>
      <c r="R126" t="s">
        <v>31</v>
      </c>
      <c r="S126" t="s">
        <v>31</v>
      </c>
      <c r="T126" t="s">
        <v>120</v>
      </c>
      <c r="U126" t="s">
        <v>290</v>
      </c>
      <c r="V126" t="s">
        <v>95</v>
      </c>
      <c r="W126" t="s">
        <v>136</v>
      </c>
      <c r="X126" t="s">
        <v>38</v>
      </c>
    </row>
    <row r="127" spans="1:24" hidden="1" x14ac:dyDescent="0.3">
      <c r="A127" t="s">
        <v>764</v>
      </c>
      <c r="B127" t="s">
        <v>765</v>
      </c>
      <c r="C127" s="1" t="str">
        <f t="shared" si="10"/>
        <v>21:0416</v>
      </c>
      <c r="D127" s="1" t="str">
        <f t="shared" si="17"/>
        <v>21:0139</v>
      </c>
      <c r="E127" t="s">
        <v>766</v>
      </c>
      <c r="F127" t="s">
        <v>767</v>
      </c>
      <c r="H127">
        <v>59.923480900000001</v>
      </c>
      <c r="I127">
        <v>-130.51513180000001</v>
      </c>
      <c r="J127" s="1" t="str">
        <f t="shared" si="18"/>
        <v>NGR bulk stream sediment</v>
      </c>
      <c r="K127" s="1" t="str">
        <f t="shared" si="19"/>
        <v>&lt;177 micron (NGR)</v>
      </c>
      <c r="L127">
        <v>7</v>
      </c>
      <c r="M127" t="s">
        <v>73</v>
      </c>
      <c r="N127">
        <v>126</v>
      </c>
      <c r="O127" t="s">
        <v>204</v>
      </c>
      <c r="P127" t="s">
        <v>46</v>
      </c>
      <c r="Q127" t="s">
        <v>32</v>
      </c>
      <c r="R127" t="s">
        <v>57</v>
      </c>
      <c r="S127" t="s">
        <v>57</v>
      </c>
      <c r="T127" t="s">
        <v>535</v>
      </c>
      <c r="U127" t="s">
        <v>768</v>
      </c>
      <c r="V127" t="s">
        <v>427</v>
      </c>
      <c r="W127" t="s">
        <v>37</v>
      </c>
      <c r="X127" t="s">
        <v>38</v>
      </c>
    </row>
    <row r="128" spans="1:24" hidden="1" x14ac:dyDescent="0.3">
      <c r="A128" t="s">
        <v>769</v>
      </c>
      <c r="B128" t="s">
        <v>770</v>
      </c>
      <c r="C128" s="1" t="str">
        <f t="shared" si="10"/>
        <v>21:0416</v>
      </c>
      <c r="D128" s="1" t="str">
        <f t="shared" si="17"/>
        <v>21:0139</v>
      </c>
      <c r="E128" t="s">
        <v>771</v>
      </c>
      <c r="F128" t="s">
        <v>772</v>
      </c>
      <c r="H128">
        <v>59.913748699999999</v>
      </c>
      <c r="I128">
        <v>-130.48408839999999</v>
      </c>
      <c r="J128" s="1" t="str">
        <f t="shared" si="18"/>
        <v>NGR bulk stream sediment</v>
      </c>
      <c r="K128" s="1" t="str">
        <f t="shared" si="19"/>
        <v>&lt;177 micron (NGR)</v>
      </c>
      <c r="L128">
        <v>7</v>
      </c>
      <c r="M128" t="s">
        <v>82</v>
      </c>
      <c r="N128">
        <v>127</v>
      </c>
      <c r="O128" t="s">
        <v>158</v>
      </c>
      <c r="P128" t="s">
        <v>47</v>
      </c>
      <c r="Q128" t="s">
        <v>103</v>
      </c>
      <c r="R128" t="s">
        <v>136</v>
      </c>
      <c r="S128" t="s">
        <v>85</v>
      </c>
      <c r="T128" t="s">
        <v>222</v>
      </c>
      <c r="U128" t="s">
        <v>773</v>
      </c>
      <c r="V128" t="s">
        <v>694</v>
      </c>
      <c r="W128" t="s">
        <v>57</v>
      </c>
      <c r="X128" t="s">
        <v>85</v>
      </c>
    </row>
    <row r="129" spans="1:24" hidden="1" x14ac:dyDescent="0.3">
      <c r="A129" t="s">
        <v>774</v>
      </c>
      <c r="B129" t="s">
        <v>775</v>
      </c>
      <c r="C129" s="1" t="str">
        <f t="shared" si="10"/>
        <v>21:0416</v>
      </c>
      <c r="D129" s="1" t="str">
        <f t="shared" si="17"/>
        <v>21:0139</v>
      </c>
      <c r="E129" t="s">
        <v>776</v>
      </c>
      <c r="F129" t="s">
        <v>777</v>
      </c>
      <c r="H129">
        <v>59.904890299999998</v>
      </c>
      <c r="I129">
        <v>-130.47559380000001</v>
      </c>
      <c r="J129" s="1" t="str">
        <f t="shared" si="18"/>
        <v>NGR bulk stream sediment</v>
      </c>
      <c r="K129" s="1" t="str">
        <f t="shared" si="19"/>
        <v>&lt;177 micron (NGR)</v>
      </c>
      <c r="L129">
        <v>7</v>
      </c>
      <c r="M129" t="s">
        <v>91</v>
      </c>
      <c r="N129">
        <v>128</v>
      </c>
      <c r="O129" t="s">
        <v>83</v>
      </c>
      <c r="P129" t="s">
        <v>46</v>
      </c>
      <c r="Q129" t="s">
        <v>58</v>
      </c>
      <c r="R129" t="s">
        <v>37</v>
      </c>
      <c r="S129" t="s">
        <v>136</v>
      </c>
      <c r="T129" t="s">
        <v>758</v>
      </c>
      <c r="U129" t="s">
        <v>623</v>
      </c>
      <c r="V129" t="s">
        <v>778</v>
      </c>
      <c r="W129" t="s">
        <v>136</v>
      </c>
      <c r="X129" t="s">
        <v>38</v>
      </c>
    </row>
    <row r="130" spans="1:24" hidden="1" x14ac:dyDescent="0.3">
      <c r="A130" t="s">
        <v>779</v>
      </c>
      <c r="B130" t="s">
        <v>780</v>
      </c>
      <c r="C130" s="1" t="str">
        <f t="shared" ref="C130:C193" si="20">HYPERLINK("http://geochem.nrcan.gc.ca/cdogs/content/bdl/bdl210416_e.htm", "21:0416")</f>
        <v>21:0416</v>
      </c>
      <c r="D130" s="1" t="str">
        <f t="shared" si="17"/>
        <v>21:0139</v>
      </c>
      <c r="E130" t="s">
        <v>781</v>
      </c>
      <c r="F130" t="s">
        <v>782</v>
      </c>
      <c r="H130">
        <v>59.894512900000002</v>
      </c>
      <c r="I130">
        <v>-130.43205810000001</v>
      </c>
      <c r="J130" s="1" t="str">
        <f t="shared" si="18"/>
        <v>NGR bulk stream sediment</v>
      </c>
      <c r="K130" s="1" t="str">
        <f t="shared" si="19"/>
        <v>&lt;177 micron (NGR)</v>
      </c>
      <c r="L130">
        <v>7</v>
      </c>
      <c r="M130" t="s">
        <v>101</v>
      </c>
      <c r="N130">
        <v>129</v>
      </c>
      <c r="O130" t="s">
        <v>783</v>
      </c>
      <c r="P130" t="s">
        <v>45</v>
      </c>
      <c r="Q130" t="s">
        <v>32</v>
      </c>
      <c r="R130" t="s">
        <v>225</v>
      </c>
      <c r="S130" t="s">
        <v>93</v>
      </c>
      <c r="T130" t="s">
        <v>34</v>
      </c>
      <c r="U130" t="s">
        <v>502</v>
      </c>
      <c r="V130" t="s">
        <v>334</v>
      </c>
      <c r="W130" t="s">
        <v>31</v>
      </c>
      <c r="X130" t="s">
        <v>38</v>
      </c>
    </row>
    <row r="131" spans="1:24" hidden="1" x14ac:dyDescent="0.3">
      <c r="A131" t="s">
        <v>784</v>
      </c>
      <c r="B131" t="s">
        <v>785</v>
      </c>
      <c r="C131" s="1" t="str">
        <f t="shared" si="20"/>
        <v>21:0416</v>
      </c>
      <c r="D131" s="1" t="str">
        <f t="shared" si="17"/>
        <v>21:0139</v>
      </c>
      <c r="E131" t="s">
        <v>786</v>
      </c>
      <c r="F131" t="s">
        <v>787</v>
      </c>
      <c r="H131">
        <v>59.867702700000002</v>
      </c>
      <c r="I131">
        <v>-130.46014070000001</v>
      </c>
      <c r="J131" s="1" t="str">
        <f t="shared" si="18"/>
        <v>NGR bulk stream sediment</v>
      </c>
      <c r="K131" s="1" t="str">
        <f t="shared" si="19"/>
        <v>&lt;177 micron (NGR)</v>
      </c>
      <c r="L131">
        <v>7</v>
      </c>
      <c r="M131" t="s">
        <v>111</v>
      </c>
      <c r="N131">
        <v>130</v>
      </c>
      <c r="O131" t="s">
        <v>788</v>
      </c>
      <c r="P131" t="s">
        <v>250</v>
      </c>
      <c r="Q131" t="s">
        <v>103</v>
      </c>
      <c r="R131" t="s">
        <v>32</v>
      </c>
      <c r="S131" t="s">
        <v>75</v>
      </c>
      <c r="T131" t="s">
        <v>34</v>
      </c>
      <c r="U131" t="s">
        <v>773</v>
      </c>
      <c r="V131" t="s">
        <v>344</v>
      </c>
      <c r="W131" t="s">
        <v>31</v>
      </c>
      <c r="X131" t="s">
        <v>46</v>
      </c>
    </row>
    <row r="132" spans="1:24" hidden="1" x14ac:dyDescent="0.3">
      <c r="A132" t="s">
        <v>789</v>
      </c>
      <c r="B132" t="s">
        <v>790</v>
      </c>
      <c r="C132" s="1" t="str">
        <f t="shared" si="20"/>
        <v>21:0416</v>
      </c>
      <c r="D132" s="1" t="str">
        <f>HYPERLINK("http://geochem.nrcan.gc.ca/cdogs/content/svy/svy_e.htm", "")</f>
        <v/>
      </c>
      <c r="G132" s="1" t="str">
        <f>HYPERLINK("http://geochem.nrcan.gc.ca/cdogs/content/cr_/cr_00042_e.htm", "42")</f>
        <v>42</v>
      </c>
      <c r="J132" t="s">
        <v>195</v>
      </c>
      <c r="K132" t="s">
        <v>196</v>
      </c>
      <c r="L132">
        <v>7</v>
      </c>
      <c r="M132" t="s">
        <v>197</v>
      </c>
      <c r="N132">
        <v>131</v>
      </c>
      <c r="O132" t="s">
        <v>55</v>
      </c>
      <c r="P132" t="s">
        <v>318</v>
      </c>
      <c r="Q132" t="s">
        <v>141</v>
      </c>
      <c r="R132" t="s">
        <v>102</v>
      </c>
      <c r="S132" t="s">
        <v>46</v>
      </c>
      <c r="T132" t="s">
        <v>222</v>
      </c>
      <c r="U132" t="s">
        <v>512</v>
      </c>
      <c r="V132" t="s">
        <v>120</v>
      </c>
      <c r="W132" t="s">
        <v>57</v>
      </c>
      <c r="X132" t="s">
        <v>225</v>
      </c>
    </row>
    <row r="133" spans="1:24" hidden="1" x14ac:dyDescent="0.3">
      <c r="A133" t="s">
        <v>791</v>
      </c>
      <c r="B133" t="s">
        <v>792</v>
      </c>
      <c r="C133" s="1" t="str">
        <f t="shared" si="20"/>
        <v>21:0416</v>
      </c>
      <c r="D133" s="1" t="str">
        <f t="shared" ref="D133:D154" si="21">HYPERLINK("http://geochem.nrcan.gc.ca/cdogs/content/svy/svy210139_e.htm", "21:0139")</f>
        <v>21:0139</v>
      </c>
      <c r="E133" t="s">
        <v>793</v>
      </c>
      <c r="F133" t="s">
        <v>794</v>
      </c>
      <c r="H133">
        <v>59.870987300000003</v>
      </c>
      <c r="I133">
        <v>-130.49239890000001</v>
      </c>
      <c r="J133" s="1" t="str">
        <f t="shared" ref="J133:J154" si="22">HYPERLINK("http://geochem.nrcan.gc.ca/cdogs/content/kwd/kwd020030_e.htm", "NGR bulk stream sediment")</f>
        <v>NGR bulk stream sediment</v>
      </c>
      <c r="K133" s="1" t="str">
        <f t="shared" ref="K133:K154" si="23">HYPERLINK("http://geochem.nrcan.gc.ca/cdogs/content/kwd/kwd080006_e.htm", "&lt;177 micron (NGR)")</f>
        <v>&lt;177 micron (NGR)</v>
      </c>
      <c r="L133">
        <v>7</v>
      </c>
      <c r="M133" t="s">
        <v>118</v>
      </c>
      <c r="N133">
        <v>132</v>
      </c>
      <c r="O133" t="s">
        <v>149</v>
      </c>
      <c r="P133" t="s">
        <v>47</v>
      </c>
      <c r="Q133" t="s">
        <v>103</v>
      </c>
      <c r="R133" t="s">
        <v>85</v>
      </c>
      <c r="S133" t="s">
        <v>85</v>
      </c>
      <c r="T133" t="s">
        <v>34</v>
      </c>
      <c r="U133" t="s">
        <v>270</v>
      </c>
      <c r="V133" t="s">
        <v>546</v>
      </c>
      <c r="W133" t="s">
        <v>37</v>
      </c>
      <c r="X133" t="s">
        <v>38</v>
      </c>
    </row>
    <row r="134" spans="1:24" hidden="1" x14ac:dyDescent="0.3">
      <c r="A134" t="s">
        <v>795</v>
      </c>
      <c r="B134" t="s">
        <v>796</v>
      </c>
      <c r="C134" s="1" t="str">
        <f t="shared" si="20"/>
        <v>21:0416</v>
      </c>
      <c r="D134" s="1" t="str">
        <f t="shared" si="21"/>
        <v>21:0139</v>
      </c>
      <c r="E134" t="s">
        <v>797</v>
      </c>
      <c r="F134" t="s">
        <v>798</v>
      </c>
      <c r="H134">
        <v>59.865420299999997</v>
      </c>
      <c r="I134">
        <v>-130.56956529999999</v>
      </c>
      <c r="J134" s="1" t="str">
        <f t="shared" si="22"/>
        <v>NGR bulk stream sediment</v>
      </c>
      <c r="K134" s="1" t="str">
        <f t="shared" si="23"/>
        <v>&lt;177 micron (NGR)</v>
      </c>
      <c r="L134">
        <v>7</v>
      </c>
      <c r="M134" t="s">
        <v>125</v>
      </c>
      <c r="N134">
        <v>133</v>
      </c>
      <c r="O134" t="s">
        <v>799</v>
      </c>
      <c r="P134" t="s">
        <v>47</v>
      </c>
      <c r="Q134" t="s">
        <v>104</v>
      </c>
      <c r="R134" t="s">
        <v>85</v>
      </c>
      <c r="S134" t="s">
        <v>85</v>
      </c>
      <c r="T134" t="s">
        <v>34</v>
      </c>
      <c r="U134" t="s">
        <v>738</v>
      </c>
      <c r="V134" t="s">
        <v>120</v>
      </c>
      <c r="W134" t="s">
        <v>136</v>
      </c>
      <c r="X134" t="s">
        <v>46</v>
      </c>
    </row>
    <row r="135" spans="1:24" hidden="1" x14ac:dyDescent="0.3">
      <c r="A135" t="s">
        <v>800</v>
      </c>
      <c r="B135" t="s">
        <v>801</v>
      </c>
      <c r="C135" s="1" t="str">
        <f t="shared" si="20"/>
        <v>21:0416</v>
      </c>
      <c r="D135" s="1" t="str">
        <f t="shared" si="21"/>
        <v>21:0139</v>
      </c>
      <c r="E135" t="s">
        <v>802</v>
      </c>
      <c r="F135" t="s">
        <v>803</v>
      </c>
      <c r="H135">
        <v>59.849237199999997</v>
      </c>
      <c r="I135">
        <v>-130.50097439999999</v>
      </c>
      <c r="J135" s="1" t="str">
        <f t="shared" si="22"/>
        <v>NGR bulk stream sediment</v>
      </c>
      <c r="K135" s="1" t="str">
        <f t="shared" si="23"/>
        <v>&lt;177 micron (NGR)</v>
      </c>
      <c r="L135">
        <v>7</v>
      </c>
      <c r="M135" t="s">
        <v>148</v>
      </c>
      <c r="N135">
        <v>134</v>
      </c>
      <c r="O135" t="s">
        <v>44</v>
      </c>
      <c r="P135" t="s">
        <v>33</v>
      </c>
      <c r="Q135" t="s">
        <v>47</v>
      </c>
      <c r="R135" t="s">
        <v>31</v>
      </c>
      <c r="S135" t="s">
        <v>31</v>
      </c>
      <c r="T135" t="s">
        <v>34</v>
      </c>
      <c r="U135" t="s">
        <v>143</v>
      </c>
      <c r="V135" t="s">
        <v>224</v>
      </c>
      <c r="W135" t="s">
        <v>37</v>
      </c>
      <c r="X135" t="s">
        <v>85</v>
      </c>
    </row>
    <row r="136" spans="1:24" hidden="1" x14ac:dyDescent="0.3">
      <c r="A136" t="s">
        <v>804</v>
      </c>
      <c r="B136" t="s">
        <v>805</v>
      </c>
      <c r="C136" s="1" t="str">
        <f t="shared" si="20"/>
        <v>21:0416</v>
      </c>
      <c r="D136" s="1" t="str">
        <f t="shared" si="21"/>
        <v>21:0139</v>
      </c>
      <c r="E136" t="s">
        <v>806</v>
      </c>
      <c r="F136" t="s">
        <v>807</v>
      </c>
      <c r="H136">
        <v>59.857874700000004</v>
      </c>
      <c r="I136">
        <v>-130.5400358</v>
      </c>
      <c r="J136" s="1" t="str">
        <f t="shared" si="22"/>
        <v>NGR bulk stream sediment</v>
      </c>
      <c r="K136" s="1" t="str">
        <f t="shared" si="23"/>
        <v>&lt;177 micron (NGR)</v>
      </c>
      <c r="L136">
        <v>7</v>
      </c>
      <c r="M136" t="s">
        <v>157</v>
      </c>
      <c r="N136">
        <v>135</v>
      </c>
      <c r="O136" t="s">
        <v>370</v>
      </c>
      <c r="P136" t="s">
        <v>75</v>
      </c>
      <c r="Q136" t="s">
        <v>44</v>
      </c>
      <c r="R136" t="s">
        <v>57</v>
      </c>
      <c r="S136" t="s">
        <v>57</v>
      </c>
      <c r="T136" t="s">
        <v>535</v>
      </c>
      <c r="U136" t="s">
        <v>143</v>
      </c>
      <c r="V136" t="s">
        <v>106</v>
      </c>
      <c r="W136" t="s">
        <v>37</v>
      </c>
      <c r="X136" t="s">
        <v>85</v>
      </c>
    </row>
    <row r="137" spans="1:24" hidden="1" x14ac:dyDescent="0.3">
      <c r="A137" t="s">
        <v>808</v>
      </c>
      <c r="B137" t="s">
        <v>809</v>
      </c>
      <c r="C137" s="1" t="str">
        <f t="shared" si="20"/>
        <v>21:0416</v>
      </c>
      <c r="D137" s="1" t="str">
        <f t="shared" si="21"/>
        <v>21:0139</v>
      </c>
      <c r="E137" t="s">
        <v>810</v>
      </c>
      <c r="F137" t="s">
        <v>811</v>
      </c>
      <c r="H137">
        <v>59.696882199999997</v>
      </c>
      <c r="I137">
        <v>-130.65723080000001</v>
      </c>
      <c r="J137" s="1" t="str">
        <f t="shared" si="22"/>
        <v>NGR bulk stream sediment</v>
      </c>
      <c r="K137" s="1" t="str">
        <f t="shared" si="23"/>
        <v>&lt;177 micron (NGR)</v>
      </c>
      <c r="L137">
        <v>7</v>
      </c>
      <c r="M137" t="s">
        <v>165</v>
      </c>
      <c r="N137">
        <v>136</v>
      </c>
      <c r="O137" t="s">
        <v>158</v>
      </c>
      <c r="P137" t="s">
        <v>85</v>
      </c>
      <c r="Q137" t="s">
        <v>31</v>
      </c>
      <c r="R137" t="s">
        <v>66</v>
      </c>
      <c r="S137" t="s">
        <v>31</v>
      </c>
      <c r="T137" t="s">
        <v>34</v>
      </c>
      <c r="U137" t="s">
        <v>265</v>
      </c>
      <c r="V137" t="s">
        <v>529</v>
      </c>
      <c r="W137" t="s">
        <v>136</v>
      </c>
      <c r="X137" t="s">
        <v>38</v>
      </c>
    </row>
    <row r="138" spans="1:24" hidden="1" x14ac:dyDescent="0.3">
      <c r="A138" t="s">
        <v>812</v>
      </c>
      <c r="B138" t="s">
        <v>813</v>
      </c>
      <c r="C138" s="1" t="str">
        <f t="shared" si="20"/>
        <v>21:0416</v>
      </c>
      <c r="D138" s="1" t="str">
        <f t="shared" si="21"/>
        <v>21:0139</v>
      </c>
      <c r="E138" t="s">
        <v>814</v>
      </c>
      <c r="F138" t="s">
        <v>815</v>
      </c>
      <c r="H138">
        <v>59.715610900000001</v>
      </c>
      <c r="I138">
        <v>-130.66270840000001</v>
      </c>
      <c r="J138" s="1" t="str">
        <f t="shared" si="22"/>
        <v>NGR bulk stream sediment</v>
      </c>
      <c r="K138" s="1" t="str">
        <f t="shared" si="23"/>
        <v>&lt;177 micron (NGR)</v>
      </c>
      <c r="L138">
        <v>7</v>
      </c>
      <c r="M138" t="s">
        <v>175</v>
      </c>
      <c r="N138">
        <v>137</v>
      </c>
      <c r="O138" t="s">
        <v>318</v>
      </c>
      <c r="P138" t="s">
        <v>33</v>
      </c>
      <c r="Q138" t="s">
        <v>150</v>
      </c>
      <c r="R138" t="s">
        <v>66</v>
      </c>
      <c r="S138" t="s">
        <v>46</v>
      </c>
      <c r="T138" t="s">
        <v>34</v>
      </c>
      <c r="U138" t="s">
        <v>393</v>
      </c>
      <c r="V138" t="s">
        <v>232</v>
      </c>
      <c r="W138" t="s">
        <v>57</v>
      </c>
      <c r="X138" t="s">
        <v>38</v>
      </c>
    </row>
    <row r="139" spans="1:24" hidden="1" x14ac:dyDescent="0.3">
      <c r="A139" t="s">
        <v>816</v>
      </c>
      <c r="B139" t="s">
        <v>817</v>
      </c>
      <c r="C139" s="1" t="str">
        <f t="shared" si="20"/>
        <v>21:0416</v>
      </c>
      <c r="D139" s="1" t="str">
        <f t="shared" si="21"/>
        <v>21:0139</v>
      </c>
      <c r="E139" t="s">
        <v>818</v>
      </c>
      <c r="F139" t="s">
        <v>819</v>
      </c>
      <c r="H139">
        <v>59.725603700000001</v>
      </c>
      <c r="I139">
        <v>-130.66510729999999</v>
      </c>
      <c r="J139" s="1" t="str">
        <f t="shared" si="22"/>
        <v>NGR bulk stream sediment</v>
      </c>
      <c r="K139" s="1" t="str">
        <f t="shared" si="23"/>
        <v>&lt;177 micron (NGR)</v>
      </c>
      <c r="L139">
        <v>7</v>
      </c>
      <c r="M139" t="s">
        <v>183</v>
      </c>
      <c r="N139">
        <v>138</v>
      </c>
      <c r="O139" t="s">
        <v>307</v>
      </c>
      <c r="P139" t="s">
        <v>820</v>
      </c>
      <c r="Q139" t="s">
        <v>33</v>
      </c>
      <c r="R139" t="s">
        <v>104</v>
      </c>
      <c r="S139" t="s">
        <v>58</v>
      </c>
      <c r="T139" t="s">
        <v>34</v>
      </c>
      <c r="U139" t="s">
        <v>821</v>
      </c>
      <c r="V139" t="s">
        <v>291</v>
      </c>
      <c r="W139" t="s">
        <v>85</v>
      </c>
      <c r="X139" t="s">
        <v>38</v>
      </c>
    </row>
    <row r="140" spans="1:24" hidden="1" x14ac:dyDescent="0.3">
      <c r="A140" t="s">
        <v>822</v>
      </c>
      <c r="B140" t="s">
        <v>823</v>
      </c>
      <c r="C140" s="1" t="str">
        <f t="shared" si="20"/>
        <v>21:0416</v>
      </c>
      <c r="D140" s="1" t="str">
        <f t="shared" si="21"/>
        <v>21:0139</v>
      </c>
      <c r="E140" t="s">
        <v>824</v>
      </c>
      <c r="F140" t="s">
        <v>825</v>
      </c>
      <c r="H140">
        <v>59.738279900000002</v>
      </c>
      <c r="I140">
        <v>-130.6697763</v>
      </c>
      <c r="J140" s="1" t="str">
        <f t="shared" si="22"/>
        <v>NGR bulk stream sediment</v>
      </c>
      <c r="K140" s="1" t="str">
        <f t="shared" si="23"/>
        <v>&lt;177 micron (NGR)</v>
      </c>
      <c r="L140">
        <v>7</v>
      </c>
      <c r="M140" t="s">
        <v>189</v>
      </c>
      <c r="N140">
        <v>139</v>
      </c>
      <c r="O140" t="s">
        <v>55</v>
      </c>
      <c r="P140" t="s">
        <v>65</v>
      </c>
      <c r="Q140" t="s">
        <v>93</v>
      </c>
      <c r="R140" t="s">
        <v>104</v>
      </c>
      <c r="S140" t="s">
        <v>67</v>
      </c>
      <c r="T140" t="s">
        <v>34</v>
      </c>
      <c r="U140" t="s">
        <v>690</v>
      </c>
      <c r="V140" t="s">
        <v>113</v>
      </c>
      <c r="W140" t="s">
        <v>136</v>
      </c>
      <c r="X140" t="s">
        <v>38</v>
      </c>
    </row>
    <row r="141" spans="1:24" hidden="1" x14ac:dyDescent="0.3">
      <c r="A141" t="s">
        <v>826</v>
      </c>
      <c r="B141" t="s">
        <v>827</v>
      </c>
      <c r="C141" s="1" t="str">
        <f t="shared" si="20"/>
        <v>21:0416</v>
      </c>
      <c r="D141" s="1" t="str">
        <f t="shared" si="21"/>
        <v>21:0139</v>
      </c>
      <c r="E141" t="s">
        <v>828</v>
      </c>
      <c r="F141" t="s">
        <v>829</v>
      </c>
      <c r="H141">
        <v>59.751229500000001</v>
      </c>
      <c r="I141">
        <v>-130.68046050000001</v>
      </c>
      <c r="J141" s="1" t="str">
        <f t="shared" si="22"/>
        <v>NGR bulk stream sediment</v>
      </c>
      <c r="K141" s="1" t="str">
        <f t="shared" si="23"/>
        <v>&lt;177 micron (NGR)</v>
      </c>
      <c r="L141">
        <v>7</v>
      </c>
      <c r="M141" t="s">
        <v>325</v>
      </c>
      <c r="N141">
        <v>140</v>
      </c>
      <c r="O141" t="s">
        <v>244</v>
      </c>
      <c r="P141" t="s">
        <v>47</v>
      </c>
      <c r="Q141" t="s">
        <v>57</v>
      </c>
      <c r="R141" t="s">
        <v>92</v>
      </c>
      <c r="S141" t="s">
        <v>103</v>
      </c>
      <c r="T141" t="s">
        <v>34</v>
      </c>
      <c r="U141" t="s">
        <v>129</v>
      </c>
      <c r="V141" t="s">
        <v>36</v>
      </c>
      <c r="W141" t="s">
        <v>37</v>
      </c>
      <c r="X141" t="s">
        <v>38</v>
      </c>
    </row>
    <row r="142" spans="1:24" hidden="1" x14ac:dyDescent="0.3">
      <c r="A142" t="s">
        <v>830</v>
      </c>
      <c r="B142" t="s">
        <v>831</v>
      </c>
      <c r="C142" s="1" t="str">
        <f t="shared" si="20"/>
        <v>21:0416</v>
      </c>
      <c r="D142" s="1" t="str">
        <f t="shared" si="21"/>
        <v>21:0139</v>
      </c>
      <c r="E142" t="s">
        <v>832</v>
      </c>
      <c r="F142" t="s">
        <v>833</v>
      </c>
      <c r="H142">
        <v>59.817008399999999</v>
      </c>
      <c r="I142">
        <v>-130.4808544</v>
      </c>
      <c r="J142" s="1" t="str">
        <f t="shared" si="22"/>
        <v>NGR bulk stream sediment</v>
      </c>
      <c r="K142" s="1" t="str">
        <f t="shared" si="23"/>
        <v>&lt;177 micron (NGR)</v>
      </c>
      <c r="L142">
        <v>8</v>
      </c>
      <c r="M142" t="s">
        <v>28</v>
      </c>
      <c r="N142">
        <v>141</v>
      </c>
      <c r="O142" t="s">
        <v>306</v>
      </c>
      <c r="P142" t="s">
        <v>33</v>
      </c>
      <c r="Q142" t="s">
        <v>150</v>
      </c>
      <c r="R142" t="s">
        <v>75</v>
      </c>
      <c r="S142" t="s">
        <v>47</v>
      </c>
      <c r="T142" t="s">
        <v>34</v>
      </c>
      <c r="U142" t="s">
        <v>319</v>
      </c>
      <c r="V142" t="s">
        <v>834</v>
      </c>
      <c r="W142" t="s">
        <v>136</v>
      </c>
      <c r="X142" t="s">
        <v>38</v>
      </c>
    </row>
    <row r="143" spans="1:24" hidden="1" x14ac:dyDescent="0.3">
      <c r="A143" t="s">
        <v>835</v>
      </c>
      <c r="B143" t="s">
        <v>836</v>
      </c>
      <c r="C143" s="1" t="str">
        <f t="shared" si="20"/>
        <v>21:0416</v>
      </c>
      <c r="D143" s="1" t="str">
        <f t="shared" si="21"/>
        <v>21:0139</v>
      </c>
      <c r="E143" t="s">
        <v>837</v>
      </c>
      <c r="F143" t="s">
        <v>838</v>
      </c>
      <c r="H143">
        <v>59.7609092</v>
      </c>
      <c r="I143">
        <v>-130.6372226</v>
      </c>
      <c r="J143" s="1" t="str">
        <f t="shared" si="22"/>
        <v>NGR bulk stream sediment</v>
      </c>
      <c r="K143" s="1" t="str">
        <f t="shared" si="23"/>
        <v>&lt;177 micron (NGR)</v>
      </c>
      <c r="L143">
        <v>8</v>
      </c>
      <c r="M143" t="s">
        <v>134</v>
      </c>
      <c r="N143">
        <v>142</v>
      </c>
      <c r="O143" t="s">
        <v>225</v>
      </c>
      <c r="P143" t="s">
        <v>136</v>
      </c>
      <c r="Q143" t="s">
        <v>57</v>
      </c>
      <c r="R143" t="s">
        <v>66</v>
      </c>
      <c r="S143" t="s">
        <v>85</v>
      </c>
      <c r="T143" t="s">
        <v>34</v>
      </c>
      <c r="U143" t="s">
        <v>600</v>
      </c>
      <c r="V143" t="s">
        <v>750</v>
      </c>
      <c r="W143" t="s">
        <v>37</v>
      </c>
      <c r="X143" t="s">
        <v>38</v>
      </c>
    </row>
    <row r="144" spans="1:24" hidden="1" x14ac:dyDescent="0.3">
      <c r="A144" t="s">
        <v>839</v>
      </c>
      <c r="B144" t="s">
        <v>840</v>
      </c>
      <c r="C144" s="1" t="str">
        <f t="shared" si="20"/>
        <v>21:0416</v>
      </c>
      <c r="D144" s="1" t="str">
        <f t="shared" si="21"/>
        <v>21:0139</v>
      </c>
      <c r="E144" t="s">
        <v>837</v>
      </c>
      <c r="F144" t="s">
        <v>841</v>
      </c>
      <c r="H144">
        <v>59.7609092</v>
      </c>
      <c r="I144">
        <v>-130.6372226</v>
      </c>
      <c r="J144" s="1" t="str">
        <f t="shared" si="22"/>
        <v>NGR bulk stream sediment</v>
      </c>
      <c r="K144" s="1" t="str">
        <f t="shared" si="23"/>
        <v>&lt;177 micron (NGR)</v>
      </c>
      <c r="L144">
        <v>8</v>
      </c>
      <c r="M144" t="s">
        <v>140</v>
      </c>
      <c r="N144">
        <v>143</v>
      </c>
      <c r="O144" t="s">
        <v>167</v>
      </c>
      <c r="P144" t="s">
        <v>136</v>
      </c>
      <c r="Q144" t="s">
        <v>85</v>
      </c>
      <c r="R144" t="s">
        <v>66</v>
      </c>
      <c r="S144" t="s">
        <v>31</v>
      </c>
      <c r="T144" t="s">
        <v>34</v>
      </c>
      <c r="U144" t="s">
        <v>474</v>
      </c>
      <c r="V144" t="s">
        <v>778</v>
      </c>
      <c r="W144" t="s">
        <v>37</v>
      </c>
      <c r="X144" t="s">
        <v>38</v>
      </c>
    </row>
    <row r="145" spans="1:24" hidden="1" x14ac:dyDescent="0.3">
      <c r="A145" t="s">
        <v>842</v>
      </c>
      <c r="B145" t="s">
        <v>843</v>
      </c>
      <c r="C145" s="1" t="str">
        <f t="shared" si="20"/>
        <v>21:0416</v>
      </c>
      <c r="D145" s="1" t="str">
        <f t="shared" si="21"/>
        <v>21:0139</v>
      </c>
      <c r="E145" t="s">
        <v>844</v>
      </c>
      <c r="F145" t="s">
        <v>845</v>
      </c>
      <c r="H145">
        <v>59.804596600000004</v>
      </c>
      <c r="I145">
        <v>-130.6341056</v>
      </c>
      <c r="J145" s="1" t="str">
        <f t="shared" si="22"/>
        <v>NGR bulk stream sediment</v>
      </c>
      <c r="K145" s="1" t="str">
        <f t="shared" si="23"/>
        <v>&lt;177 micron (NGR)</v>
      </c>
      <c r="L145">
        <v>8</v>
      </c>
      <c r="M145" t="s">
        <v>43</v>
      </c>
      <c r="N145">
        <v>144</v>
      </c>
      <c r="O145" t="s">
        <v>44</v>
      </c>
      <c r="P145" t="s">
        <v>85</v>
      </c>
      <c r="Q145" t="s">
        <v>31</v>
      </c>
      <c r="R145" t="s">
        <v>57</v>
      </c>
      <c r="S145" t="s">
        <v>31</v>
      </c>
      <c r="T145" t="s">
        <v>34</v>
      </c>
      <c r="U145" t="s">
        <v>177</v>
      </c>
      <c r="V145" t="s">
        <v>710</v>
      </c>
      <c r="W145" t="s">
        <v>136</v>
      </c>
      <c r="X145" t="s">
        <v>38</v>
      </c>
    </row>
    <row r="146" spans="1:24" hidden="1" x14ac:dyDescent="0.3">
      <c r="A146" t="s">
        <v>846</v>
      </c>
      <c r="B146" t="s">
        <v>847</v>
      </c>
      <c r="C146" s="1" t="str">
        <f t="shared" si="20"/>
        <v>21:0416</v>
      </c>
      <c r="D146" s="1" t="str">
        <f t="shared" si="21"/>
        <v>21:0139</v>
      </c>
      <c r="E146" t="s">
        <v>848</v>
      </c>
      <c r="F146" t="s">
        <v>849</v>
      </c>
      <c r="H146">
        <v>59.837319000000001</v>
      </c>
      <c r="I146">
        <v>-130.61338649999999</v>
      </c>
      <c r="J146" s="1" t="str">
        <f t="shared" si="22"/>
        <v>NGR bulk stream sediment</v>
      </c>
      <c r="K146" s="1" t="str">
        <f t="shared" si="23"/>
        <v>&lt;177 micron (NGR)</v>
      </c>
      <c r="L146">
        <v>8</v>
      </c>
      <c r="M146" t="s">
        <v>54</v>
      </c>
      <c r="N146">
        <v>145</v>
      </c>
      <c r="O146" t="s">
        <v>83</v>
      </c>
      <c r="P146" t="s">
        <v>85</v>
      </c>
      <c r="Q146" t="s">
        <v>57</v>
      </c>
      <c r="R146" t="s">
        <v>31</v>
      </c>
      <c r="S146" t="s">
        <v>85</v>
      </c>
      <c r="T146" t="s">
        <v>34</v>
      </c>
      <c r="U146" t="s">
        <v>773</v>
      </c>
      <c r="V146" t="s">
        <v>106</v>
      </c>
      <c r="W146" t="s">
        <v>37</v>
      </c>
      <c r="X146" t="s">
        <v>38</v>
      </c>
    </row>
    <row r="147" spans="1:24" hidden="1" x14ac:dyDescent="0.3">
      <c r="A147" t="s">
        <v>850</v>
      </c>
      <c r="B147" t="s">
        <v>851</v>
      </c>
      <c r="C147" s="1" t="str">
        <f t="shared" si="20"/>
        <v>21:0416</v>
      </c>
      <c r="D147" s="1" t="str">
        <f t="shared" si="21"/>
        <v>21:0139</v>
      </c>
      <c r="E147" t="s">
        <v>852</v>
      </c>
      <c r="F147" t="s">
        <v>853</v>
      </c>
      <c r="H147">
        <v>59.828985400000001</v>
      </c>
      <c r="I147">
        <v>-130.54903049999999</v>
      </c>
      <c r="J147" s="1" t="str">
        <f t="shared" si="22"/>
        <v>NGR bulk stream sediment</v>
      </c>
      <c r="K147" s="1" t="str">
        <f t="shared" si="23"/>
        <v>&lt;177 micron (NGR)</v>
      </c>
      <c r="L147">
        <v>8</v>
      </c>
      <c r="M147" t="s">
        <v>73</v>
      </c>
      <c r="N147">
        <v>146</v>
      </c>
      <c r="O147" t="s">
        <v>55</v>
      </c>
      <c r="P147" t="s">
        <v>46</v>
      </c>
      <c r="Q147" t="s">
        <v>58</v>
      </c>
      <c r="R147" t="s">
        <v>85</v>
      </c>
      <c r="S147" t="s">
        <v>85</v>
      </c>
      <c r="T147" t="s">
        <v>34</v>
      </c>
      <c r="U147" t="s">
        <v>600</v>
      </c>
      <c r="V147" t="s">
        <v>224</v>
      </c>
      <c r="W147" t="s">
        <v>37</v>
      </c>
      <c r="X147" t="s">
        <v>85</v>
      </c>
    </row>
    <row r="148" spans="1:24" hidden="1" x14ac:dyDescent="0.3">
      <c r="A148" t="s">
        <v>854</v>
      </c>
      <c r="B148" t="s">
        <v>855</v>
      </c>
      <c r="C148" s="1" t="str">
        <f t="shared" si="20"/>
        <v>21:0416</v>
      </c>
      <c r="D148" s="1" t="str">
        <f t="shared" si="21"/>
        <v>21:0139</v>
      </c>
      <c r="E148" t="s">
        <v>856</v>
      </c>
      <c r="F148" t="s">
        <v>857</v>
      </c>
      <c r="H148">
        <v>59.807210400000002</v>
      </c>
      <c r="I148">
        <v>-130.50459319999999</v>
      </c>
      <c r="J148" s="1" t="str">
        <f t="shared" si="22"/>
        <v>NGR bulk stream sediment</v>
      </c>
      <c r="K148" s="1" t="str">
        <f t="shared" si="23"/>
        <v>&lt;177 micron (NGR)</v>
      </c>
      <c r="L148">
        <v>8</v>
      </c>
      <c r="M148" t="s">
        <v>82</v>
      </c>
      <c r="N148">
        <v>147</v>
      </c>
      <c r="O148" t="s">
        <v>444</v>
      </c>
      <c r="P148" t="s">
        <v>75</v>
      </c>
      <c r="Q148" t="s">
        <v>858</v>
      </c>
      <c r="R148" t="s">
        <v>85</v>
      </c>
      <c r="S148" t="s">
        <v>57</v>
      </c>
      <c r="T148" t="s">
        <v>445</v>
      </c>
      <c r="U148" t="s">
        <v>417</v>
      </c>
      <c r="V148" t="s">
        <v>49</v>
      </c>
      <c r="W148" t="s">
        <v>136</v>
      </c>
      <c r="X148" t="s">
        <v>47</v>
      </c>
    </row>
    <row r="149" spans="1:24" hidden="1" x14ac:dyDescent="0.3">
      <c r="A149" t="s">
        <v>859</v>
      </c>
      <c r="B149" t="s">
        <v>860</v>
      </c>
      <c r="C149" s="1" t="str">
        <f t="shared" si="20"/>
        <v>21:0416</v>
      </c>
      <c r="D149" s="1" t="str">
        <f t="shared" si="21"/>
        <v>21:0139</v>
      </c>
      <c r="E149" t="s">
        <v>832</v>
      </c>
      <c r="F149" t="s">
        <v>861</v>
      </c>
      <c r="H149">
        <v>59.817008399999999</v>
      </c>
      <c r="I149">
        <v>-130.4808544</v>
      </c>
      <c r="J149" s="1" t="str">
        <f t="shared" si="22"/>
        <v>NGR bulk stream sediment</v>
      </c>
      <c r="K149" s="1" t="str">
        <f t="shared" si="23"/>
        <v>&lt;177 micron (NGR)</v>
      </c>
      <c r="L149">
        <v>8</v>
      </c>
      <c r="M149" t="s">
        <v>64</v>
      </c>
      <c r="N149">
        <v>148</v>
      </c>
      <c r="O149" t="s">
        <v>306</v>
      </c>
      <c r="P149" t="s">
        <v>33</v>
      </c>
      <c r="Q149" t="s">
        <v>75</v>
      </c>
      <c r="R149" t="s">
        <v>75</v>
      </c>
      <c r="S149" t="s">
        <v>47</v>
      </c>
      <c r="T149" t="s">
        <v>34</v>
      </c>
      <c r="U149" t="s">
        <v>319</v>
      </c>
      <c r="V149" t="s">
        <v>834</v>
      </c>
      <c r="W149" t="s">
        <v>37</v>
      </c>
      <c r="X149" t="s">
        <v>85</v>
      </c>
    </row>
    <row r="150" spans="1:24" hidden="1" x14ac:dyDescent="0.3">
      <c r="A150" t="s">
        <v>862</v>
      </c>
      <c r="B150" t="s">
        <v>863</v>
      </c>
      <c r="C150" s="1" t="str">
        <f t="shared" si="20"/>
        <v>21:0416</v>
      </c>
      <c r="D150" s="1" t="str">
        <f t="shared" si="21"/>
        <v>21:0139</v>
      </c>
      <c r="E150" t="s">
        <v>864</v>
      </c>
      <c r="F150" t="s">
        <v>865</v>
      </c>
      <c r="H150">
        <v>59.801808399999999</v>
      </c>
      <c r="I150">
        <v>-130.46843419999999</v>
      </c>
      <c r="J150" s="1" t="str">
        <f t="shared" si="22"/>
        <v>NGR bulk stream sediment</v>
      </c>
      <c r="K150" s="1" t="str">
        <f t="shared" si="23"/>
        <v>&lt;177 micron (NGR)</v>
      </c>
      <c r="L150">
        <v>8</v>
      </c>
      <c r="M150" t="s">
        <v>91</v>
      </c>
      <c r="N150">
        <v>149</v>
      </c>
      <c r="O150" t="s">
        <v>364</v>
      </c>
      <c r="P150" t="s">
        <v>46</v>
      </c>
      <c r="Q150" t="s">
        <v>593</v>
      </c>
      <c r="R150" t="s">
        <v>31</v>
      </c>
      <c r="S150" t="s">
        <v>85</v>
      </c>
      <c r="T150" t="s">
        <v>693</v>
      </c>
      <c r="U150" t="s">
        <v>866</v>
      </c>
      <c r="V150" t="s">
        <v>694</v>
      </c>
      <c r="W150" t="s">
        <v>37</v>
      </c>
      <c r="X150" t="s">
        <v>85</v>
      </c>
    </row>
    <row r="151" spans="1:24" hidden="1" x14ac:dyDescent="0.3">
      <c r="A151" t="s">
        <v>867</v>
      </c>
      <c r="B151" t="s">
        <v>868</v>
      </c>
      <c r="C151" s="1" t="str">
        <f t="shared" si="20"/>
        <v>21:0416</v>
      </c>
      <c r="D151" s="1" t="str">
        <f t="shared" si="21"/>
        <v>21:0139</v>
      </c>
      <c r="E151" t="s">
        <v>869</v>
      </c>
      <c r="F151" t="s">
        <v>870</v>
      </c>
      <c r="H151">
        <v>59.808732800000001</v>
      </c>
      <c r="I151">
        <v>-130.38220380000001</v>
      </c>
      <c r="J151" s="1" t="str">
        <f t="shared" si="22"/>
        <v>NGR bulk stream sediment</v>
      </c>
      <c r="K151" s="1" t="str">
        <f t="shared" si="23"/>
        <v>&lt;177 micron (NGR)</v>
      </c>
      <c r="L151">
        <v>8</v>
      </c>
      <c r="M151" t="s">
        <v>101</v>
      </c>
      <c r="N151">
        <v>150</v>
      </c>
      <c r="O151" t="s">
        <v>237</v>
      </c>
      <c r="P151" t="s">
        <v>85</v>
      </c>
      <c r="Q151" t="s">
        <v>75</v>
      </c>
      <c r="R151" t="s">
        <v>46</v>
      </c>
      <c r="S151" t="s">
        <v>85</v>
      </c>
      <c r="T151" t="s">
        <v>34</v>
      </c>
      <c r="U151" t="s">
        <v>263</v>
      </c>
      <c r="V151" t="s">
        <v>546</v>
      </c>
      <c r="W151" t="s">
        <v>136</v>
      </c>
      <c r="X151" t="s">
        <v>38</v>
      </c>
    </row>
    <row r="152" spans="1:24" hidden="1" x14ac:dyDescent="0.3">
      <c r="A152" t="s">
        <v>871</v>
      </c>
      <c r="B152" t="s">
        <v>872</v>
      </c>
      <c r="C152" s="1" t="str">
        <f t="shared" si="20"/>
        <v>21:0416</v>
      </c>
      <c r="D152" s="1" t="str">
        <f t="shared" si="21"/>
        <v>21:0139</v>
      </c>
      <c r="E152" t="s">
        <v>873</v>
      </c>
      <c r="F152" t="s">
        <v>874</v>
      </c>
      <c r="H152">
        <v>59.834276299999999</v>
      </c>
      <c r="I152">
        <v>-130.3972675</v>
      </c>
      <c r="J152" s="1" t="str">
        <f t="shared" si="22"/>
        <v>NGR bulk stream sediment</v>
      </c>
      <c r="K152" s="1" t="str">
        <f t="shared" si="23"/>
        <v>&lt;177 micron (NGR)</v>
      </c>
      <c r="L152">
        <v>8</v>
      </c>
      <c r="M152" t="s">
        <v>111</v>
      </c>
      <c r="N152">
        <v>151</v>
      </c>
      <c r="O152" t="s">
        <v>30</v>
      </c>
      <c r="P152" t="s">
        <v>46</v>
      </c>
      <c r="Q152" t="s">
        <v>66</v>
      </c>
      <c r="R152" t="s">
        <v>46</v>
      </c>
      <c r="S152" t="s">
        <v>57</v>
      </c>
      <c r="T152" t="s">
        <v>34</v>
      </c>
      <c r="U152" t="s">
        <v>649</v>
      </c>
      <c r="V152" t="s">
        <v>875</v>
      </c>
      <c r="W152" t="s">
        <v>136</v>
      </c>
      <c r="X152" t="s">
        <v>85</v>
      </c>
    </row>
    <row r="153" spans="1:24" hidden="1" x14ac:dyDescent="0.3">
      <c r="A153" t="s">
        <v>876</v>
      </c>
      <c r="B153" t="s">
        <v>877</v>
      </c>
      <c r="C153" s="1" t="str">
        <f t="shared" si="20"/>
        <v>21:0416</v>
      </c>
      <c r="D153" s="1" t="str">
        <f t="shared" si="21"/>
        <v>21:0139</v>
      </c>
      <c r="E153" t="s">
        <v>878</v>
      </c>
      <c r="F153" t="s">
        <v>879</v>
      </c>
      <c r="H153">
        <v>59.857767099999997</v>
      </c>
      <c r="I153">
        <v>-130.3692939</v>
      </c>
      <c r="J153" s="1" t="str">
        <f t="shared" si="22"/>
        <v>NGR bulk stream sediment</v>
      </c>
      <c r="K153" s="1" t="str">
        <f t="shared" si="23"/>
        <v>&lt;177 micron (NGR)</v>
      </c>
      <c r="L153">
        <v>8</v>
      </c>
      <c r="M153" t="s">
        <v>118</v>
      </c>
      <c r="N153">
        <v>152</v>
      </c>
      <c r="O153" t="s">
        <v>474</v>
      </c>
      <c r="P153" t="s">
        <v>47</v>
      </c>
      <c r="Q153" t="s">
        <v>406</v>
      </c>
      <c r="R153" t="s">
        <v>45</v>
      </c>
      <c r="S153" t="s">
        <v>85</v>
      </c>
      <c r="T153" t="s">
        <v>34</v>
      </c>
      <c r="U153" t="s">
        <v>319</v>
      </c>
      <c r="V153" t="s">
        <v>546</v>
      </c>
      <c r="W153" t="s">
        <v>136</v>
      </c>
      <c r="X153" t="s">
        <v>38</v>
      </c>
    </row>
    <row r="154" spans="1:24" hidden="1" x14ac:dyDescent="0.3">
      <c r="A154" t="s">
        <v>880</v>
      </c>
      <c r="B154" t="s">
        <v>881</v>
      </c>
      <c r="C154" s="1" t="str">
        <f t="shared" si="20"/>
        <v>21:0416</v>
      </c>
      <c r="D154" s="1" t="str">
        <f t="shared" si="21"/>
        <v>21:0139</v>
      </c>
      <c r="E154" t="s">
        <v>882</v>
      </c>
      <c r="F154" t="s">
        <v>883</v>
      </c>
      <c r="H154">
        <v>59.875255600000003</v>
      </c>
      <c r="I154">
        <v>-130.31429879999999</v>
      </c>
      <c r="J154" s="1" t="str">
        <f t="shared" si="22"/>
        <v>NGR bulk stream sediment</v>
      </c>
      <c r="K154" s="1" t="str">
        <f t="shared" si="23"/>
        <v>&lt;177 micron (NGR)</v>
      </c>
      <c r="L154">
        <v>8</v>
      </c>
      <c r="M154" t="s">
        <v>125</v>
      </c>
      <c r="N154">
        <v>153</v>
      </c>
      <c r="O154" t="s">
        <v>105</v>
      </c>
      <c r="P154" t="s">
        <v>83</v>
      </c>
      <c r="Q154" t="s">
        <v>379</v>
      </c>
      <c r="R154" t="s">
        <v>167</v>
      </c>
      <c r="S154" t="s">
        <v>75</v>
      </c>
      <c r="T154" t="s">
        <v>535</v>
      </c>
      <c r="U154" t="s">
        <v>884</v>
      </c>
      <c r="V154" t="s">
        <v>334</v>
      </c>
      <c r="W154" t="s">
        <v>37</v>
      </c>
      <c r="X154" t="s">
        <v>38</v>
      </c>
    </row>
    <row r="155" spans="1:24" hidden="1" x14ac:dyDescent="0.3">
      <c r="A155" t="s">
        <v>885</v>
      </c>
      <c r="B155" t="s">
        <v>886</v>
      </c>
      <c r="C155" s="1" t="str">
        <f t="shared" si="20"/>
        <v>21:0416</v>
      </c>
      <c r="D155" s="1" t="str">
        <f>HYPERLINK("http://geochem.nrcan.gc.ca/cdogs/content/svy/svy_e.htm", "")</f>
        <v/>
      </c>
      <c r="G155" s="1" t="str">
        <f>HYPERLINK("http://geochem.nrcan.gc.ca/cdogs/content/cr_/cr_00041_e.htm", "41")</f>
        <v>41</v>
      </c>
      <c r="J155" t="s">
        <v>195</v>
      </c>
      <c r="K155" t="s">
        <v>196</v>
      </c>
      <c r="L155">
        <v>8</v>
      </c>
      <c r="M155" t="s">
        <v>197</v>
      </c>
      <c r="N155">
        <v>154</v>
      </c>
      <c r="O155" t="s">
        <v>167</v>
      </c>
      <c r="P155" t="s">
        <v>237</v>
      </c>
      <c r="Q155" t="s">
        <v>250</v>
      </c>
      <c r="R155" t="s">
        <v>150</v>
      </c>
      <c r="S155" t="s">
        <v>31</v>
      </c>
      <c r="T155" t="s">
        <v>282</v>
      </c>
      <c r="U155" t="s">
        <v>887</v>
      </c>
      <c r="V155" t="s">
        <v>523</v>
      </c>
      <c r="W155" t="s">
        <v>37</v>
      </c>
      <c r="X155" t="s">
        <v>38</v>
      </c>
    </row>
    <row r="156" spans="1:24" hidden="1" x14ac:dyDescent="0.3">
      <c r="A156" t="s">
        <v>888</v>
      </c>
      <c r="B156" t="s">
        <v>889</v>
      </c>
      <c r="C156" s="1" t="str">
        <f t="shared" si="20"/>
        <v>21:0416</v>
      </c>
      <c r="D156" s="1" t="str">
        <f t="shared" ref="D156:D178" si="24">HYPERLINK("http://geochem.nrcan.gc.ca/cdogs/content/svy/svy210139_e.htm", "21:0139")</f>
        <v>21:0139</v>
      </c>
      <c r="E156" t="s">
        <v>890</v>
      </c>
      <c r="F156" t="s">
        <v>891</v>
      </c>
      <c r="H156">
        <v>59.848484200000001</v>
      </c>
      <c r="I156">
        <v>-130.2935028</v>
      </c>
      <c r="J156" s="1" t="str">
        <f t="shared" ref="J156:J178" si="25">HYPERLINK("http://geochem.nrcan.gc.ca/cdogs/content/kwd/kwd020030_e.htm", "NGR bulk stream sediment")</f>
        <v>NGR bulk stream sediment</v>
      </c>
      <c r="K156" s="1" t="str">
        <f t="shared" ref="K156:K178" si="26">HYPERLINK("http://geochem.nrcan.gc.ca/cdogs/content/kwd/kwd080006_e.htm", "&lt;177 micron (NGR)")</f>
        <v>&lt;177 micron (NGR)</v>
      </c>
      <c r="L156">
        <v>8</v>
      </c>
      <c r="M156" t="s">
        <v>148</v>
      </c>
      <c r="N156">
        <v>155</v>
      </c>
      <c r="O156" t="s">
        <v>892</v>
      </c>
      <c r="P156" t="s">
        <v>47</v>
      </c>
      <c r="Q156" t="s">
        <v>74</v>
      </c>
      <c r="R156" t="s">
        <v>103</v>
      </c>
      <c r="S156" t="s">
        <v>85</v>
      </c>
      <c r="T156" t="s">
        <v>34</v>
      </c>
      <c r="U156" t="s">
        <v>444</v>
      </c>
      <c r="V156" t="s">
        <v>778</v>
      </c>
      <c r="W156" t="s">
        <v>136</v>
      </c>
      <c r="X156" t="s">
        <v>47</v>
      </c>
    </row>
    <row r="157" spans="1:24" hidden="1" x14ac:dyDescent="0.3">
      <c r="A157" t="s">
        <v>893</v>
      </c>
      <c r="B157" t="s">
        <v>894</v>
      </c>
      <c r="C157" s="1" t="str">
        <f t="shared" si="20"/>
        <v>21:0416</v>
      </c>
      <c r="D157" s="1" t="str">
        <f t="shared" si="24"/>
        <v>21:0139</v>
      </c>
      <c r="E157" t="s">
        <v>895</v>
      </c>
      <c r="F157" t="s">
        <v>896</v>
      </c>
      <c r="H157">
        <v>59.812106900000003</v>
      </c>
      <c r="I157">
        <v>-130.32217030000001</v>
      </c>
      <c r="J157" s="1" t="str">
        <f t="shared" si="25"/>
        <v>NGR bulk stream sediment</v>
      </c>
      <c r="K157" s="1" t="str">
        <f t="shared" si="26"/>
        <v>&lt;177 micron (NGR)</v>
      </c>
      <c r="L157">
        <v>8</v>
      </c>
      <c r="M157" t="s">
        <v>157</v>
      </c>
      <c r="N157">
        <v>156</v>
      </c>
      <c r="O157" t="s">
        <v>55</v>
      </c>
      <c r="P157" t="s">
        <v>85</v>
      </c>
      <c r="Q157" t="s">
        <v>47</v>
      </c>
      <c r="R157" t="s">
        <v>46</v>
      </c>
      <c r="S157" t="s">
        <v>85</v>
      </c>
      <c r="T157" t="s">
        <v>34</v>
      </c>
      <c r="U157" t="s">
        <v>94</v>
      </c>
      <c r="V157" t="s">
        <v>120</v>
      </c>
      <c r="W157" t="s">
        <v>37</v>
      </c>
      <c r="X157" t="s">
        <v>38</v>
      </c>
    </row>
    <row r="158" spans="1:24" hidden="1" x14ac:dyDescent="0.3">
      <c r="A158" t="s">
        <v>897</v>
      </c>
      <c r="B158" t="s">
        <v>898</v>
      </c>
      <c r="C158" s="1" t="str">
        <f t="shared" si="20"/>
        <v>21:0416</v>
      </c>
      <c r="D158" s="1" t="str">
        <f t="shared" si="24"/>
        <v>21:0139</v>
      </c>
      <c r="E158" t="s">
        <v>899</v>
      </c>
      <c r="F158" t="s">
        <v>900</v>
      </c>
      <c r="H158">
        <v>59.7917664</v>
      </c>
      <c r="I158">
        <v>-130.34602559999999</v>
      </c>
      <c r="J158" s="1" t="str">
        <f t="shared" si="25"/>
        <v>NGR bulk stream sediment</v>
      </c>
      <c r="K158" s="1" t="str">
        <f t="shared" si="26"/>
        <v>&lt;177 micron (NGR)</v>
      </c>
      <c r="L158">
        <v>8</v>
      </c>
      <c r="M158" t="s">
        <v>165</v>
      </c>
      <c r="N158">
        <v>157</v>
      </c>
      <c r="O158" t="s">
        <v>55</v>
      </c>
      <c r="P158" t="s">
        <v>33</v>
      </c>
      <c r="Q158" t="s">
        <v>150</v>
      </c>
      <c r="R158" t="s">
        <v>66</v>
      </c>
      <c r="S158" t="s">
        <v>57</v>
      </c>
      <c r="T158" t="s">
        <v>34</v>
      </c>
      <c r="U158" t="s">
        <v>151</v>
      </c>
      <c r="V158" t="s">
        <v>459</v>
      </c>
      <c r="W158" t="s">
        <v>37</v>
      </c>
      <c r="X158" t="s">
        <v>38</v>
      </c>
    </row>
    <row r="159" spans="1:24" hidden="1" x14ac:dyDescent="0.3">
      <c r="A159" t="s">
        <v>901</v>
      </c>
      <c r="B159" t="s">
        <v>902</v>
      </c>
      <c r="C159" s="1" t="str">
        <f t="shared" si="20"/>
        <v>21:0416</v>
      </c>
      <c r="D159" s="1" t="str">
        <f t="shared" si="24"/>
        <v>21:0139</v>
      </c>
      <c r="E159" t="s">
        <v>903</v>
      </c>
      <c r="F159" t="s">
        <v>904</v>
      </c>
      <c r="H159">
        <v>59.7696556</v>
      </c>
      <c r="I159">
        <v>-130.37042070000001</v>
      </c>
      <c r="J159" s="1" t="str">
        <f t="shared" si="25"/>
        <v>NGR bulk stream sediment</v>
      </c>
      <c r="K159" s="1" t="str">
        <f t="shared" si="26"/>
        <v>&lt;177 micron (NGR)</v>
      </c>
      <c r="L159">
        <v>8</v>
      </c>
      <c r="M159" t="s">
        <v>175</v>
      </c>
      <c r="N159">
        <v>158</v>
      </c>
      <c r="O159" t="s">
        <v>102</v>
      </c>
      <c r="P159" t="s">
        <v>85</v>
      </c>
      <c r="Q159" t="s">
        <v>31</v>
      </c>
      <c r="R159" t="s">
        <v>47</v>
      </c>
      <c r="S159" t="s">
        <v>57</v>
      </c>
      <c r="T159" t="s">
        <v>34</v>
      </c>
      <c r="U159" t="s">
        <v>339</v>
      </c>
      <c r="V159" t="s">
        <v>875</v>
      </c>
      <c r="W159" t="s">
        <v>37</v>
      </c>
      <c r="X159" t="s">
        <v>85</v>
      </c>
    </row>
    <row r="160" spans="1:24" hidden="1" x14ac:dyDescent="0.3">
      <c r="A160" t="s">
        <v>905</v>
      </c>
      <c r="B160" t="s">
        <v>906</v>
      </c>
      <c r="C160" s="1" t="str">
        <f t="shared" si="20"/>
        <v>21:0416</v>
      </c>
      <c r="D160" s="1" t="str">
        <f t="shared" si="24"/>
        <v>21:0139</v>
      </c>
      <c r="E160" t="s">
        <v>907</v>
      </c>
      <c r="F160" t="s">
        <v>908</v>
      </c>
      <c r="H160">
        <v>59.765495100000003</v>
      </c>
      <c r="I160">
        <v>-130.41972860000001</v>
      </c>
      <c r="J160" s="1" t="str">
        <f t="shared" si="25"/>
        <v>NGR bulk stream sediment</v>
      </c>
      <c r="K160" s="1" t="str">
        <f t="shared" si="26"/>
        <v>&lt;177 micron (NGR)</v>
      </c>
      <c r="L160">
        <v>8</v>
      </c>
      <c r="M160" t="s">
        <v>183</v>
      </c>
      <c r="N160">
        <v>159</v>
      </c>
      <c r="O160" t="s">
        <v>237</v>
      </c>
      <c r="P160" t="s">
        <v>136</v>
      </c>
      <c r="Q160" t="s">
        <v>250</v>
      </c>
      <c r="R160" t="s">
        <v>57</v>
      </c>
      <c r="S160" t="s">
        <v>57</v>
      </c>
      <c r="T160" t="s">
        <v>289</v>
      </c>
      <c r="U160" t="s">
        <v>507</v>
      </c>
      <c r="V160" t="s">
        <v>778</v>
      </c>
      <c r="W160" t="s">
        <v>37</v>
      </c>
      <c r="X160" t="s">
        <v>85</v>
      </c>
    </row>
    <row r="161" spans="1:24" hidden="1" x14ac:dyDescent="0.3">
      <c r="A161" t="s">
        <v>909</v>
      </c>
      <c r="B161" t="s">
        <v>910</v>
      </c>
      <c r="C161" s="1" t="str">
        <f t="shared" si="20"/>
        <v>21:0416</v>
      </c>
      <c r="D161" s="1" t="str">
        <f t="shared" si="24"/>
        <v>21:0139</v>
      </c>
      <c r="E161" t="s">
        <v>911</v>
      </c>
      <c r="F161" t="s">
        <v>912</v>
      </c>
      <c r="H161">
        <v>59.762175499999998</v>
      </c>
      <c r="I161">
        <v>-130.4144249</v>
      </c>
      <c r="J161" s="1" t="str">
        <f t="shared" si="25"/>
        <v>NGR bulk stream sediment</v>
      </c>
      <c r="K161" s="1" t="str">
        <f t="shared" si="26"/>
        <v>&lt;177 micron (NGR)</v>
      </c>
      <c r="L161">
        <v>8</v>
      </c>
      <c r="M161" t="s">
        <v>189</v>
      </c>
      <c r="N161">
        <v>160</v>
      </c>
      <c r="O161" t="s">
        <v>913</v>
      </c>
      <c r="P161" t="s">
        <v>45</v>
      </c>
      <c r="Q161" t="s">
        <v>135</v>
      </c>
      <c r="R161" t="s">
        <v>167</v>
      </c>
      <c r="S161" t="s">
        <v>225</v>
      </c>
      <c r="T161" t="s">
        <v>758</v>
      </c>
      <c r="U161" t="s">
        <v>914</v>
      </c>
      <c r="V161" t="s">
        <v>915</v>
      </c>
      <c r="W161" t="s">
        <v>46</v>
      </c>
      <c r="X161" t="s">
        <v>85</v>
      </c>
    </row>
    <row r="162" spans="1:24" hidden="1" x14ac:dyDescent="0.3">
      <c r="A162" t="s">
        <v>916</v>
      </c>
      <c r="B162" t="s">
        <v>917</v>
      </c>
      <c r="C162" s="1" t="str">
        <f t="shared" si="20"/>
        <v>21:0416</v>
      </c>
      <c r="D162" s="1" t="str">
        <f t="shared" si="24"/>
        <v>21:0139</v>
      </c>
      <c r="E162" t="s">
        <v>918</v>
      </c>
      <c r="F162" t="s">
        <v>919</v>
      </c>
      <c r="H162">
        <v>59.744128600000003</v>
      </c>
      <c r="I162">
        <v>-130.410673</v>
      </c>
      <c r="J162" s="1" t="str">
        <f t="shared" si="25"/>
        <v>NGR bulk stream sediment</v>
      </c>
      <c r="K162" s="1" t="str">
        <f t="shared" si="26"/>
        <v>&lt;177 micron (NGR)</v>
      </c>
      <c r="L162">
        <v>9</v>
      </c>
      <c r="M162" t="s">
        <v>28</v>
      </c>
      <c r="N162">
        <v>161</v>
      </c>
      <c r="O162" t="s">
        <v>920</v>
      </c>
      <c r="P162" t="s">
        <v>75</v>
      </c>
      <c r="Q162" t="s">
        <v>31</v>
      </c>
      <c r="R162" t="s">
        <v>150</v>
      </c>
      <c r="S162" t="s">
        <v>31</v>
      </c>
      <c r="T162" t="s">
        <v>34</v>
      </c>
      <c r="U162" t="s">
        <v>257</v>
      </c>
      <c r="V162" t="s">
        <v>320</v>
      </c>
      <c r="W162" t="s">
        <v>136</v>
      </c>
      <c r="X162" t="s">
        <v>46</v>
      </c>
    </row>
    <row r="163" spans="1:24" hidden="1" x14ac:dyDescent="0.3">
      <c r="A163" t="s">
        <v>921</v>
      </c>
      <c r="B163" t="s">
        <v>922</v>
      </c>
      <c r="C163" s="1" t="str">
        <f t="shared" si="20"/>
        <v>21:0416</v>
      </c>
      <c r="D163" s="1" t="str">
        <f t="shared" si="24"/>
        <v>21:0139</v>
      </c>
      <c r="E163" t="s">
        <v>918</v>
      </c>
      <c r="F163" t="s">
        <v>923</v>
      </c>
      <c r="H163">
        <v>59.744128600000003</v>
      </c>
      <c r="I163">
        <v>-130.410673</v>
      </c>
      <c r="J163" s="1" t="str">
        <f t="shared" si="25"/>
        <v>NGR bulk stream sediment</v>
      </c>
      <c r="K163" s="1" t="str">
        <f t="shared" si="26"/>
        <v>&lt;177 micron (NGR)</v>
      </c>
      <c r="L163">
        <v>9</v>
      </c>
      <c r="M163" t="s">
        <v>64</v>
      </c>
      <c r="N163">
        <v>162</v>
      </c>
      <c r="O163" t="s">
        <v>648</v>
      </c>
      <c r="P163" t="s">
        <v>47</v>
      </c>
      <c r="Q163" t="s">
        <v>85</v>
      </c>
      <c r="R163" t="s">
        <v>150</v>
      </c>
      <c r="S163" t="s">
        <v>31</v>
      </c>
      <c r="T163" t="s">
        <v>34</v>
      </c>
      <c r="U163" t="s">
        <v>353</v>
      </c>
      <c r="V163" t="s">
        <v>309</v>
      </c>
      <c r="W163" t="s">
        <v>57</v>
      </c>
      <c r="X163" t="s">
        <v>46</v>
      </c>
    </row>
    <row r="164" spans="1:24" hidden="1" x14ac:dyDescent="0.3">
      <c r="A164" t="s">
        <v>924</v>
      </c>
      <c r="B164" t="s">
        <v>925</v>
      </c>
      <c r="C164" s="1" t="str">
        <f t="shared" si="20"/>
        <v>21:0416</v>
      </c>
      <c r="D164" s="1" t="str">
        <f t="shared" si="24"/>
        <v>21:0139</v>
      </c>
      <c r="E164" t="s">
        <v>926</v>
      </c>
      <c r="F164" t="s">
        <v>927</v>
      </c>
      <c r="H164">
        <v>59.737473700000002</v>
      </c>
      <c r="I164">
        <v>-130.43061940000001</v>
      </c>
      <c r="J164" s="1" t="str">
        <f t="shared" si="25"/>
        <v>NGR bulk stream sediment</v>
      </c>
      <c r="K164" s="1" t="str">
        <f t="shared" si="26"/>
        <v>&lt;177 micron (NGR)</v>
      </c>
      <c r="L164">
        <v>9</v>
      </c>
      <c r="M164" t="s">
        <v>43</v>
      </c>
      <c r="N164">
        <v>163</v>
      </c>
      <c r="O164" t="s">
        <v>230</v>
      </c>
      <c r="P164" t="s">
        <v>85</v>
      </c>
      <c r="Q164" t="s">
        <v>47</v>
      </c>
      <c r="R164" t="s">
        <v>75</v>
      </c>
      <c r="S164" t="s">
        <v>85</v>
      </c>
      <c r="T164" t="s">
        <v>34</v>
      </c>
      <c r="U164" t="s">
        <v>928</v>
      </c>
      <c r="V164" t="s">
        <v>929</v>
      </c>
      <c r="W164" t="s">
        <v>37</v>
      </c>
      <c r="X164" t="s">
        <v>38</v>
      </c>
    </row>
    <row r="165" spans="1:24" hidden="1" x14ac:dyDescent="0.3">
      <c r="A165" t="s">
        <v>930</v>
      </c>
      <c r="B165" t="s">
        <v>931</v>
      </c>
      <c r="C165" s="1" t="str">
        <f t="shared" si="20"/>
        <v>21:0416</v>
      </c>
      <c r="D165" s="1" t="str">
        <f t="shared" si="24"/>
        <v>21:0139</v>
      </c>
      <c r="E165" t="s">
        <v>932</v>
      </c>
      <c r="F165" t="s">
        <v>933</v>
      </c>
      <c r="H165">
        <v>59.724966000000002</v>
      </c>
      <c r="I165">
        <v>-130.38938010000001</v>
      </c>
      <c r="J165" s="1" t="str">
        <f t="shared" si="25"/>
        <v>NGR bulk stream sediment</v>
      </c>
      <c r="K165" s="1" t="str">
        <f t="shared" si="26"/>
        <v>&lt;177 micron (NGR)</v>
      </c>
      <c r="L165">
        <v>9</v>
      </c>
      <c r="M165" t="s">
        <v>54</v>
      </c>
      <c r="N165">
        <v>164</v>
      </c>
      <c r="O165" t="s">
        <v>65</v>
      </c>
      <c r="P165" t="s">
        <v>75</v>
      </c>
      <c r="Q165" t="s">
        <v>136</v>
      </c>
      <c r="R165" t="s">
        <v>45</v>
      </c>
      <c r="S165" t="s">
        <v>33</v>
      </c>
      <c r="T165" t="s">
        <v>34</v>
      </c>
      <c r="U165" t="s">
        <v>387</v>
      </c>
      <c r="V165" t="s">
        <v>258</v>
      </c>
      <c r="W165" t="s">
        <v>37</v>
      </c>
      <c r="X165" t="s">
        <v>38</v>
      </c>
    </row>
    <row r="166" spans="1:24" hidden="1" x14ac:dyDescent="0.3">
      <c r="A166" t="s">
        <v>934</v>
      </c>
      <c r="B166" t="s">
        <v>935</v>
      </c>
      <c r="C166" s="1" t="str">
        <f t="shared" si="20"/>
        <v>21:0416</v>
      </c>
      <c r="D166" s="1" t="str">
        <f t="shared" si="24"/>
        <v>21:0139</v>
      </c>
      <c r="E166" t="s">
        <v>936</v>
      </c>
      <c r="F166" t="s">
        <v>937</v>
      </c>
      <c r="H166">
        <v>59.731896800000001</v>
      </c>
      <c r="I166">
        <v>-130.28001510000001</v>
      </c>
      <c r="J166" s="1" t="str">
        <f t="shared" si="25"/>
        <v>NGR bulk stream sediment</v>
      </c>
      <c r="K166" s="1" t="str">
        <f t="shared" si="26"/>
        <v>&lt;177 micron (NGR)</v>
      </c>
      <c r="L166">
        <v>9</v>
      </c>
      <c r="M166" t="s">
        <v>73</v>
      </c>
      <c r="N166">
        <v>165</v>
      </c>
      <c r="O166" t="s">
        <v>65</v>
      </c>
      <c r="P166" t="s">
        <v>225</v>
      </c>
      <c r="Q166" t="s">
        <v>57</v>
      </c>
      <c r="R166" t="s">
        <v>142</v>
      </c>
      <c r="S166" t="s">
        <v>75</v>
      </c>
      <c r="T166" t="s">
        <v>34</v>
      </c>
      <c r="U166" t="s">
        <v>884</v>
      </c>
      <c r="V166" t="s">
        <v>85</v>
      </c>
      <c r="W166" t="s">
        <v>37</v>
      </c>
      <c r="X166" t="s">
        <v>38</v>
      </c>
    </row>
    <row r="167" spans="1:24" hidden="1" x14ac:dyDescent="0.3">
      <c r="A167" t="s">
        <v>938</v>
      </c>
      <c r="B167" t="s">
        <v>939</v>
      </c>
      <c r="C167" s="1" t="str">
        <f t="shared" si="20"/>
        <v>21:0416</v>
      </c>
      <c r="D167" s="1" t="str">
        <f t="shared" si="24"/>
        <v>21:0139</v>
      </c>
      <c r="E167" t="s">
        <v>940</v>
      </c>
      <c r="F167" t="s">
        <v>941</v>
      </c>
      <c r="H167">
        <v>59.749528300000001</v>
      </c>
      <c r="I167">
        <v>-130.27419399999999</v>
      </c>
      <c r="J167" s="1" t="str">
        <f t="shared" si="25"/>
        <v>NGR bulk stream sediment</v>
      </c>
      <c r="K167" s="1" t="str">
        <f t="shared" si="26"/>
        <v>&lt;177 micron (NGR)</v>
      </c>
      <c r="L167">
        <v>9</v>
      </c>
      <c r="M167" t="s">
        <v>82</v>
      </c>
      <c r="N167">
        <v>166</v>
      </c>
      <c r="O167" t="s">
        <v>126</v>
      </c>
      <c r="P167" t="s">
        <v>45</v>
      </c>
      <c r="Q167" t="s">
        <v>66</v>
      </c>
      <c r="R167" t="s">
        <v>58</v>
      </c>
      <c r="S167" t="s">
        <v>66</v>
      </c>
      <c r="T167" t="s">
        <v>34</v>
      </c>
      <c r="U167" t="s">
        <v>942</v>
      </c>
      <c r="V167" t="s">
        <v>106</v>
      </c>
      <c r="W167" t="s">
        <v>37</v>
      </c>
      <c r="X167" t="s">
        <v>38</v>
      </c>
    </row>
    <row r="168" spans="1:24" hidden="1" x14ac:dyDescent="0.3">
      <c r="A168" t="s">
        <v>943</v>
      </c>
      <c r="B168" t="s">
        <v>944</v>
      </c>
      <c r="C168" s="1" t="str">
        <f t="shared" si="20"/>
        <v>21:0416</v>
      </c>
      <c r="D168" s="1" t="str">
        <f t="shared" si="24"/>
        <v>21:0139</v>
      </c>
      <c r="E168" t="s">
        <v>945</v>
      </c>
      <c r="F168" t="s">
        <v>946</v>
      </c>
      <c r="H168">
        <v>59.785244200000001</v>
      </c>
      <c r="I168">
        <v>-130.2843025</v>
      </c>
      <c r="J168" s="1" t="str">
        <f t="shared" si="25"/>
        <v>NGR bulk stream sediment</v>
      </c>
      <c r="K168" s="1" t="str">
        <f t="shared" si="26"/>
        <v>&lt;177 micron (NGR)</v>
      </c>
      <c r="L168">
        <v>9</v>
      </c>
      <c r="M168" t="s">
        <v>91</v>
      </c>
      <c r="N168">
        <v>167</v>
      </c>
      <c r="O168" t="s">
        <v>83</v>
      </c>
      <c r="P168" t="s">
        <v>46</v>
      </c>
      <c r="Q168" t="s">
        <v>31</v>
      </c>
      <c r="R168" t="s">
        <v>75</v>
      </c>
      <c r="S168" t="s">
        <v>46</v>
      </c>
      <c r="T168" t="s">
        <v>34</v>
      </c>
      <c r="U168" t="s">
        <v>270</v>
      </c>
      <c r="V168" t="s">
        <v>136</v>
      </c>
      <c r="W168" t="s">
        <v>37</v>
      </c>
      <c r="X168" t="s">
        <v>38</v>
      </c>
    </row>
    <row r="169" spans="1:24" hidden="1" x14ac:dyDescent="0.3">
      <c r="A169" t="s">
        <v>947</v>
      </c>
      <c r="B169" t="s">
        <v>948</v>
      </c>
      <c r="C169" s="1" t="str">
        <f t="shared" si="20"/>
        <v>21:0416</v>
      </c>
      <c r="D169" s="1" t="str">
        <f t="shared" si="24"/>
        <v>21:0139</v>
      </c>
      <c r="E169" t="s">
        <v>949</v>
      </c>
      <c r="F169" t="s">
        <v>950</v>
      </c>
      <c r="H169">
        <v>59.748261900000003</v>
      </c>
      <c r="I169">
        <v>-130.02817390000001</v>
      </c>
      <c r="J169" s="1" t="str">
        <f t="shared" si="25"/>
        <v>NGR bulk stream sediment</v>
      </c>
      <c r="K169" s="1" t="str">
        <f t="shared" si="26"/>
        <v>&lt;177 micron (NGR)</v>
      </c>
      <c r="L169">
        <v>9</v>
      </c>
      <c r="M169" t="s">
        <v>134</v>
      </c>
      <c r="N169">
        <v>168</v>
      </c>
      <c r="O169" t="s">
        <v>249</v>
      </c>
      <c r="P169" t="s">
        <v>244</v>
      </c>
      <c r="Q169" t="s">
        <v>66</v>
      </c>
      <c r="R169" t="s">
        <v>416</v>
      </c>
      <c r="S169" t="s">
        <v>47</v>
      </c>
      <c r="T169" t="s">
        <v>699</v>
      </c>
      <c r="U169" t="s">
        <v>951</v>
      </c>
      <c r="V169" t="s">
        <v>529</v>
      </c>
      <c r="W169" t="s">
        <v>37</v>
      </c>
      <c r="X169" t="s">
        <v>38</v>
      </c>
    </row>
    <row r="170" spans="1:24" hidden="1" x14ac:dyDescent="0.3">
      <c r="A170" t="s">
        <v>952</v>
      </c>
      <c r="B170" t="s">
        <v>953</v>
      </c>
      <c r="C170" s="1" t="str">
        <f t="shared" si="20"/>
        <v>21:0416</v>
      </c>
      <c r="D170" s="1" t="str">
        <f t="shared" si="24"/>
        <v>21:0139</v>
      </c>
      <c r="E170" t="s">
        <v>949</v>
      </c>
      <c r="F170" t="s">
        <v>954</v>
      </c>
      <c r="H170">
        <v>59.748261900000003</v>
      </c>
      <c r="I170">
        <v>-130.02817390000001</v>
      </c>
      <c r="J170" s="1" t="str">
        <f t="shared" si="25"/>
        <v>NGR bulk stream sediment</v>
      </c>
      <c r="K170" s="1" t="str">
        <f t="shared" si="26"/>
        <v>&lt;177 micron (NGR)</v>
      </c>
      <c r="L170">
        <v>9</v>
      </c>
      <c r="M170" t="s">
        <v>140</v>
      </c>
      <c r="N170">
        <v>169</v>
      </c>
      <c r="O170" t="s">
        <v>326</v>
      </c>
      <c r="P170" t="s">
        <v>237</v>
      </c>
      <c r="Q170" t="s">
        <v>66</v>
      </c>
      <c r="R170" t="s">
        <v>379</v>
      </c>
      <c r="S170" t="s">
        <v>47</v>
      </c>
      <c r="T170" t="s">
        <v>34</v>
      </c>
      <c r="U170" t="s">
        <v>683</v>
      </c>
      <c r="V170" t="s">
        <v>529</v>
      </c>
      <c r="W170" t="s">
        <v>37</v>
      </c>
      <c r="X170" t="s">
        <v>38</v>
      </c>
    </row>
    <row r="171" spans="1:24" hidden="1" x14ac:dyDescent="0.3">
      <c r="A171" t="s">
        <v>955</v>
      </c>
      <c r="B171" t="s">
        <v>956</v>
      </c>
      <c r="C171" s="1" t="str">
        <f t="shared" si="20"/>
        <v>21:0416</v>
      </c>
      <c r="D171" s="1" t="str">
        <f t="shared" si="24"/>
        <v>21:0139</v>
      </c>
      <c r="E171" t="s">
        <v>957</v>
      </c>
      <c r="F171" t="s">
        <v>958</v>
      </c>
      <c r="H171">
        <v>59.730295599999998</v>
      </c>
      <c r="I171">
        <v>-130.008095</v>
      </c>
      <c r="J171" s="1" t="str">
        <f t="shared" si="25"/>
        <v>NGR bulk stream sediment</v>
      </c>
      <c r="K171" s="1" t="str">
        <f t="shared" si="26"/>
        <v>&lt;177 micron (NGR)</v>
      </c>
      <c r="L171">
        <v>9</v>
      </c>
      <c r="M171" t="s">
        <v>101</v>
      </c>
      <c r="N171">
        <v>170</v>
      </c>
      <c r="O171" t="s">
        <v>307</v>
      </c>
      <c r="P171" t="s">
        <v>32</v>
      </c>
      <c r="Q171" t="s">
        <v>47</v>
      </c>
      <c r="R171" t="s">
        <v>205</v>
      </c>
      <c r="S171" t="s">
        <v>47</v>
      </c>
      <c r="T171" t="s">
        <v>34</v>
      </c>
      <c r="U171" t="s">
        <v>959</v>
      </c>
      <c r="V171" t="s">
        <v>136</v>
      </c>
      <c r="W171" t="s">
        <v>37</v>
      </c>
      <c r="X171" t="s">
        <v>38</v>
      </c>
    </row>
    <row r="172" spans="1:24" hidden="1" x14ac:dyDescent="0.3">
      <c r="A172" t="s">
        <v>960</v>
      </c>
      <c r="B172" t="s">
        <v>961</v>
      </c>
      <c r="C172" s="1" t="str">
        <f t="shared" si="20"/>
        <v>21:0416</v>
      </c>
      <c r="D172" s="1" t="str">
        <f t="shared" si="24"/>
        <v>21:0139</v>
      </c>
      <c r="E172" t="s">
        <v>962</v>
      </c>
      <c r="F172" t="s">
        <v>963</v>
      </c>
      <c r="H172">
        <v>59.710959000000003</v>
      </c>
      <c r="I172">
        <v>-130.0130589</v>
      </c>
      <c r="J172" s="1" t="str">
        <f t="shared" si="25"/>
        <v>NGR bulk stream sediment</v>
      </c>
      <c r="K172" s="1" t="str">
        <f t="shared" si="26"/>
        <v>&lt;177 micron (NGR)</v>
      </c>
      <c r="L172">
        <v>9</v>
      </c>
      <c r="M172" t="s">
        <v>111</v>
      </c>
      <c r="N172">
        <v>171</v>
      </c>
      <c r="O172" t="s">
        <v>204</v>
      </c>
      <c r="P172" t="s">
        <v>55</v>
      </c>
      <c r="Q172" t="s">
        <v>46</v>
      </c>
      <c r="R172" t="s">
        <v>56</v>
      </c>
      <c r="S172" t="s">
        <v>142</v>
      </c>
      <c r="T172" t="s">
        <v>34</v>
      </c>
      <c r="U172" t="s">
        <v>964</v>
      </c>
      <c r="V172" t="s">
        <v>965</v>
      </c>
      <c r="W172" t="s">
        <v>37</v>
      </c>
      <c r="X172" t="s">
        <v>38</v>
      </c>
    </row>
    <row r="173" spans="1:24" hidden="1" x14ac:dyDescent="0.3">
      <c r="A173" t="s">
        <v>966</v>
      </c>
      <c r="B173" t="s">
        <v>967</v>
      </c>
      <c r="C173" s="1" t="str">
        <f t="shared" si="20"/>
        <v>21:0416</v>
      </c>
      <c r="D173" s="1" t="str">
        <f t="shared" si="24"/>
        <v>21:0139</v>
      </c>
      <c r="E173" t="s">
        <v>968</v>
      </c>
      <c r="F173" t="s">
        <v>969</v>
      </c>
      <c r="H173">
        <v>59.699809299999998</v>
      </c>
      <c r="I173">
        <v>-130.06480110000001</v>
      </c>
      <c r="J173" s="1" t="str">
        <f t="shared" si="25"/>
        <v>NGR bulk stream sediment</v>
      </c>
      <c r="K173" s="1" t="str">
        <f t="shared" si="26"/>
        <v>&lt;177 micron (NGR)</v>
      </c>
      <c r="L173">
        <v>9</v>
      </c>
      <c r="M173" t="s">
        <v>118</v>
      </c>
      <c r="N173">
        <v>172</v>
      </c>
      <c r="O173" t="s">
        <v>349</v>
      </c>
      <c r="P173" t="s">
        <v>244</v>
      </c>
      <c r="Q173" t="s">
        <v>67</v>
      </c>
      <c r="R173" t="s">
        <v>205</v>
      </c>
      <c r="S173" t="s">
        <v>67</v>
      </c>
      <c r="T173" t="s">
        <v>699</v>
      </c>
      <c r="U173" t="s">
        <v>283</v>
      </c>
      <c r="V173" t="s">
        <v>239</v>
      </c>
      <c r="W173" t="s">
        <v>37</v>
      </c>
      <c r="X173" t="s">
        <v>38</v>
      </c>
    </row>
    <row r="174" spans="1:24" hidden="1" x14ac:dyDescent="0.3">
      <c r="A174" t="s">
        <v>970</v>
      </c>
      <c r="B174" t="s">
        <v>971</v>
      </c>
      <c r="C174" s="1" t="str">
        <f t="shared" si="20"/>
        <v>21:0416</v>
      </c>
      <c r="D174" s="1" t="str">
        <f t="shared" si="24"/>
        <v>21:0139</v>
      </c>
      <c r="E174" t="s">
        <v>972</v>
      </c>
      <c r="F174" t="s">
        <v>973</v>
      </c>
      <c r="H174">
        <v>59.6511268</v>
      </c>
      <c r="I174">
        <v>-130.01847570000001</v>
      </c>
      <c r="J174" s="1" t="str">
        <f t="shared" si="25"/>
        <v>NGR bulk stream sediment</v>
      </c>
      <c r="K174" s="1" t="str">
        <f t="shared" si="26"/>
        <v>&lt;177 micron (NGR)</v>
      </c>
      <c r="L174">
        <v>9</v>
      </c>
      <c r="M174" t="s">
        <v>125</v>
      </c>
      <c r="N174">
        <v>173</v>
      </c>
      <c r="O174" t="s">
        <v>176</v>
      </c>
      <c r="P174" t="s">
        <v>307</v>
      </c>
      <c r="Q174" t="s">
        <v>75</v>
      </c>
      <c r="R174" t="s">
        <v>55</v>
      </c>
      <c r="S174" t="s">
        <v>58</v>
      </c>
      <c r="T174" t="s">
        <v>34</v>
      </c>
      <c r="U174" t="s">
        <v>676</v>
      </c>
      <c r="V174" t="s">
        <v>974</v>
      </c>
      <c r="W174" t="s">
        <v>37</v>
      </c>
      <c r="X174" t="s">
        <v>38</v>
      </c>
    </row>
    <row r="175" spans="1:24" hidden="1" x14ac:dyDescent="0.3">
      <c r="A175" t="s">
        <v>975</v>
      </c>
      <c r="B175" t="s">
        <v>976</v>
      </c>
      <c r="C175" s="1" t="str">
        <f t="shared" si="20"/>
        <v>21:0416</v>
      </c>
      <c r="D175" s="1" t="str">
        <f t="shared" si="24"/>
        <v>21:0139</v>
      </c>
      <c r="E175" t="s">
        <v>977</v>
      </c>
      <c r="F175" t="s">
        <v>978</v>
      </c>
      <c r="H175">
        <v>59.626741699999997</v>
      </c>
      <c r="I175">
        <v>-130.04518279999999</v>
      </c>
      <c r="J175" s="1" t="str">
        <f t="shared" si="25"/>
        <v>NGR bulk stream sediment</v>
      </c>
      <c r="K175" s="1" t="str">
        <f t="shared" si="26"/>
        <v>&lt;177 micron (NGR)</v>
      </c>
      <c r="L175">
        <v>9</v>
      </c>
      <c r="M175" t="s">
        <v>148</v>
      </c>
      <c r="N175">
        <v>174</v>
      </c>
      <c r="O175" t="s">
        <v>386</v>
      </c>
      <c r="P175" t="s">
        <v>32</v>
      </c>
      <c r="Q175" t="s">
        <v>103</v>
      </c>
      <c r="R175" t="s">
        <v>75</v>
      </c>
      <c r="S175" t="s">
        <v>46</v>
      </c>
      <c r="T175" t="s">
        <v>699</v>
      </c>
      <c r="U175" t="s">
        <v>257</v>
      </c>
      <c r="V175" t="s">
        <v>439</v>
      </c>
      <c r="W175" t="s">
        <v>37</v>
      </c>
      <c r="X175" t="s">
        <v>38</v>
      </c>
    </row>
    <row r="176" spans="1:24" hidden="1" x14ac:dyDescent="0.3">
      <c r="A176" t="s">
        <v>979</v>
      </c>
      <c r="B176" t="s">
        <v>980</v>
      </c>
      <c r="C176" s="1" t="str">
        <f t="shared" si="20"/>
        <v>21:0416</v>
      </c>
      <c r="D176" s="1" t="str">
        <f t="shared" si="24"/>
        <v>21:0139</v>
      </c>
      <c r="E176" t="s">
        <v>981</v>
      </c>
      <c r="F176" t="s">
        <v>982</v>
      </c>
      <c r="H176">
        <v>59.601669899999997</v>
      </c>
      <c r="I176">
        <v>-130.0461406</v>
      </c>
      <c r="J176" s="1" t="str">
        <f t="shared" si="25"/>
        <v>NGR bulk stream sediment</v>
      </c>
      <c r="K176" s="1" t="str">
        <f t="shared" si="26"/>
        <v>&lt;177 micron (NGR)</v>
      </c>
      <c r="L176">
        <v>9</v>
      </c>
      <c r="M176" t="s">
        <v>157</v>
      </c>
      <c r="N176">
        <v>175</v>
      </c>
      <c r="O176" t="s">
        <v>29</v>
      </c>
      <c r="P176" t="s">
        <v>141</v>
      </c>
      <c r="Q176" t="s">
        <v>142</v>
      </c>
      <c r="R176" t="s">
        <v>66</v>
      </c>
      <c r="S176" t="s">
        <v>57</v>
      </c>
      <c r="T176" t="s">
        <v>699</v>
      </c>
      <c r="U176" t="s">
        <v>983</v>
      </c>
      <c r="V176" t="s">
        <v>529</v>
      </c>
      <c r="W176" t="s">
        <v>37</v>
      </c>
      <c r="X176" t="s">
        <v>75</v>
      </c>
    </row>
    <row r="177" spans="1:24" hidden="1" x14ac:dyDescent="0.3">
      <c r="A177" t="s">
        <v>984</v>
      </c>
      <c r="B177" t="s">
        <v>985</v>
      </c>
      <c r="C177" s="1" t="str">
        <f t="shared" si="20"/>
        <v>21:0416</v>
      </c>
      <c r="D177" s="1" t="str">
        <f t="shared" si="24"/>
        <v>21:0139</v>
      </c>
      <c r="E177" t="s">
        <v>986</v>
      </c>
      <c r="F177" t="s">
        <v>987</v>
      </c>
      <c r="H177">
        <v>59.603074499999998</v>
      </c>
      <c r="I177">
        <v>-130.01252149999999</v>
      </c>
      <c r="J177" s="1" t="str">
        <f t="shared" si="25"/>
        <v>NGR bulk stream sediment</v>
      </c>
      <c r="K177" s="1" t="str">
        <f t="shared" si="26"/>
        <v>&lt;177 micron (NGR)</v>
      </c>
      <c r="L177">
        <v>9</v>
      </c>
      <c r="M177" t="s">
        <v>165</v>
      </c>
      <c r="N177">
        <v>176</v>
      </c>
      <c r="O177" t="s">
        <v>44</v>
      </c>
      <c r="P177" t="s">
        <v>32</v>
      </c>
      <c r="Q177" t="s">
        <v>66</v>
      </c>
      <c r="R177" t="s">
        <v>44</v>
      </c>
      <c r="S177" t="s">
        <v>150</v>
      </c>
      <c r="T177" t="s">
        <v>34</v>
      </c>
      <c r="U177" t="s">
        <v>773</v>
      </c>
      <c r="V177" t="s">
        <v>439</v>
      </c>
      <c r="W177" t="s">
        <v>37</v>
      </c>
      <c r="X177" t="s">
        <v>38</v>
      </c>
    </row>
    <row r="178" spans="1:24" hidden="1" x14ac:dyDescent="0.3">
      <c r="A178" t="s">
        <v>988</v>
      </c>
      <c r="B178" t="s">
        <v>989</v>
      </c>
      <c r="C178" s="1" t="str">
        <f t="shared" si="20"/>
        <v>21:0416</v>
      </c>
      <c r="D178" s="1" t="str">
        <f t="shared" si="24"/>
        <v>21:0139</v>
      </c>
      <c r="E178" t="s">
        <v>990</v>
      </c>
      <c r="F178" t="s">
        <v>991</v>
      </c>
      <c r="H178">
        <v>59.577573600000001</v>
      </c>
      <c r="I178">
        <v>-130.01904920000001</v>
      </c>
      <c r="J178" s="1" t="str">
        <f t="shared" si="25"/>
        <v>NGR bulk stream sediment</v>
      </c>
      <c r="K178" s="1" t="str">
        <f t="shared" si="26"/>
        <v>&lt;177 micron (NGR)</v>
      </c>
      <c r="L178">
        <v>9</v>
      </c>
      <c r="M178" t="s">
        <v>175</v>
      </c>
      <c r="N178">
        <v>177</v>
      </c>
      <c r="O178" t="s">
        <v>102</v>
      </c>
      <c r="P178" t="s">
        <v>47</v>
      </c>
      <c r="Q178" t="s">
        <v>66</v>
      </c>
      <c r="R178" t="s">
        <v>992</v>
      </c>
      <c r="S178" t="s">
        <v>75</v>
      </c>
      <c r="T178" t="s">
        <v>34</v>
      </c>
      <c r="U178" t="s">
        <v>993</v>
      </c>
      <c r="V178" t="s">
        <v>445</v>
      </c>
      <c r="W178" t="s">
        <v>37</v>
      </c>
      <c r="X178" t="s">
        <v>96</v>
      </c>
    </row>
    <row r="179" spans="1:24" hidden="1" x14ac:dyDescent="0.3">
      <c r="A179" t="s">
        <v>994</v>
      </c>
      <c r="B179" t="s">
        <v>995</v>
      </c>
      <c r="C179" s="1" t="str">
        <f t="shared" si="20"/>
        <v>21:0416</v>
      </c>
      <c r="D179" s="1" t="str">
        <f>HYPERLINK("http://geochem.nrcan.gc.ca/cdogs/content/svy/svy_e.htm", "")</f>
        <v/>
      </c>
      <c r="G179" s="1" t="str">
        <f>HYPERLINK("http://geochem.nrcan.gc.ca/cdogs/content/cr_/cr_00040_e.htm", "40")</f>
        <v>40</v>
      </c>
      <c r="J179" t="s">
        <v>195</v>
      </c>
      <c r="K179" t="s">
        <v>196</v>
      </c>
      <c r="L179">
        <v>9</v>
      </c>
      <c r="M179" t="s">
        <v>197</v>
      </c>
      <c r="N179">
        <v>178</v>
      </c>
      <c r="O179" t="s">
        <v>540</v>
      </c>
      <c r="P179" t="s">
        <v>622</v>
      </c>
      <c r="Q179" t="s">
        <v>67</v>
      </c>
      <c r="R179" t="s">
        <v>135</v>
      </c>
      <c r="S179" t="s">
        <v>46</v>
      </c>
      <c r="T179" t="s">
        <v>34</v>
      </c>
      <c r="U179" t="s">
        <v>996</v>
      </c>
      <c r="V179" t="s">
        <v>529</v>
      </c>
      <c r="W179" t="s">
        <v>136</v>
      </c>
      <c r="X179" t="s">
        <v>38</v>
      </c>
    </row>
    <row r="180" spans="1:24" hidden="1" x14ac:dyDescent="0.3">
      <c r="A180" t="s">
        <v>997</v>
      </c>
      <c r="B180" t="s">
        <v>998</v>
      </c>
      <c r="C180" s="1" t="str">
        <f t="shared" si="20"/>
        <v>21:0416</v>
      </c>
      <c r="D180" s="1" t="str">
        <f t="shared" ref="D180:D195" si="27">HYPERLINK("http://geochem.nrcan.gc.ca/cdogs/content/svy/svy210139_e.htm", "21:0139")</f>
        <v>21:0139</v>
      </c>
      <c r="E180" t="s">
        <v>999</v>
      </c>
      <c r="F180" t="s">
        <v>1000</v>
      </c>
      <c r="H180">
        <v>59.5779341</v>
      </c>
      <c r="I180">
        <v>-130.07943090000001</v>
      </c>
      <c r="J180" s="1" t="str">
        <f t="shared" ref="J180:J195" si="28">HYPERLINK("http://geochem.nrcan.gc.ca/cdogs/content/kwd/kwd020030_e.htm", "NGR bulk stream sediment")</f>
        <v>NGR bulk stream sediment</v>
      </c>
      <c r="K180" s="1" t="str">
        <f t="shared" ref="K180:K195" si="29">HYPERLINK("http://geochem.nrcan.gc.ca/cdogs/content/kwd/kwd080006_e.htm", "&lt;177 micron (NGR)")</f>
        <v>&lt;177 micron (NGR)</v>
      </c>
      <c r="L180">
        <v>9</v>
      </c>
      <c r="M180" t="s">
        <v>183</v>
      </c>
      <c r="N180">
        <v>179</v>
      </c>
      <c r="O180" t="s">
        <v>126</v>
      </c>
      <c r="P180" t="s">
        <v>75</v>
      </c>
      <c r="Q180" t="s">
        <v>75</v>
      </c>
      <c r="R180" t="s">
        <v>45</v>
      </c>
      <c r="S180" t="s">
        <v>47</v>
      </c>
      <c r="T180" t="s">
        <v>34</v>
      </c>
      <c r="U180" t="s">
        <v>496</v>
      </c>
      <c r="V180" t="s">
        <v>529</v>
      </c>
      <c r="W180" t="s">
        <v>37</v>
      </c>
      <c r="X180" t="s">
        <v>38</v>
      </c>
    </row>
    <row r="181" spans="1:24" hidden="1" x14ac:dyDescent="0.3">
      <c r="A181" t="s">
        <v>1001</v>
      </c>
      <c r="B181" t="s">
        <v>1002</v>
      </c>
      <c r="C181" s="1" t="str">
        <f t="shared" si="20"/>
        <v>21:0416</v>
      </c>
      <c r="D181" s="1" t="str">
        <f t="shared" si="27"/>
        <v>21:0139</v>
      </c>
      <c r="E181" t="s">
        <v>1003</v>
      </c>
      <c r="F181" t="s">
        <v>1004</v>
      </c>
      <c r="H181">
        <v>59.577846600000001</v>
      </c>
      <c r="I181">
        <v>-130.057121</v>
      </c>
      <c r="J181" s="1" t="str">
        <f t="shared" si="28"/>
        <v>NGR bulk stream sediment</v>
      </c>
      <c r="K181" s="1" t="str">
        <f t="shared" si="29"/>
        <v>&lt;177 micron (NGR)</v>
      </c>
      <c r="L181">
        <v>9</v>
      </c>
      <c r="M181" t="s">
        <v>189</v>
      </c>
      <c r="N181">
        <v>180</v>
      </c>
      <c r="O181" t="s">
        <v>759</v>
      </c>
      <c r="P181" t="s">
        <v>92</v>
      </c>
      <c r="Q181" t="s">
        <v>142</v>
      </c>
      <c r="R181" t="s">
        <v>126</v>
      </c>
      <c r="S181" t="s">
        <v>84</v>
      </c>
      <c r="T181" t="s">
        <v>34</v>
      </c>
      <c r="U181" t="s">
        <v>1005</v>
      </c>
      <c r="V181" t="s">
        <v>1006</v>
      </c>
      <c r="W181" t="s">
        <v>37</v>
      </c>
      <c r="X181" t="s">
        <v>38</v>
      </c>
    </row>
    <row r="182" spans="1:24" hidden="1" x14ac:dyDescent="0.3">
      <c r="A182" t="s">
        <v>1007</v>
      </c>
      <c r="B182" t="s">
        <v>1008</v>
      </c>
      <c r="C182" s="1" t="str">
        <f t="shared" si="20"/>
        <v>21:0416</v>
      </c>
      <c r="D182" s="1" t="str">
        <f t="shared" si="27"/>
        <v>21:0139</v>
      </c>
      <c r="E182" t="s">
        <v>1009</v>
      </c>
      <c r="F182" t="s">
        <v>1010</v>
      </c>
      <c r="H182">
        <v>59.522370600000002</v>
      </c>
      <c r="I182">
        <v>-130.1430172</v>
      </c>
      <c r="J182" s="1" t="str">
        <f t="shared" si="28"/>
        <v>NGR bulk stream sediment</v>
      </c>
      <c r="K182" s="1" t="str">
        <f t="shared" si="29"/>
        <v>&lt;177 micron (NGR)</v>
      </c>
      <c r="L182">
        <v>10</v>
      </c>
      <c r="M182" t="s">
        <v>28</v>
      </c>
      <c r="N182">
        <v>181</v>
      </c>
      <c r="O182" t="s">
        <v>920</v>
      </c>
      <c r="P182" t="s">
        <v>93</v>
      </c>
      <c r="Q182" t="s">
        <v>58</v>
      </c>
      <c r="R182" t="s">
        <v>93</v>
      </c>
      <c r="S182" t="s">
        <v>75</v>
      </c>
      <c r="T182" t="s">
        <v>34</v>
      </c>
      <c r="U182" t="s">
        <v>615</v>
      </c>
      <c r="V182" t="s">
        <v>595</v>
      </c>
      <c r="W182" t="s">
        <v>37</v>
      </c>
      <c r="X182" t="s">
        <v>38</v>
      </c>
    </row>
    <row r="183" spans="1:24" hidden="1" x14ac:dyDescent="0.3">
      <c r="A183" t="s">
        <v>1011</v>
      </c>
      <c r="B183" t="s">
        <v>1012</v>
      </c>
      <c r="C183" s="1" t="str">
        <f t="shared" si="20"/>
        <v>21:0416</v>
      </c>
      <c r="D183" s="1" t="str">
        <f t="shared" si="27"/>
        <v>21:0139</v>
      </c>
      <c r="E183" t="s">
        <v>1013</v>
      </c>
      <c r="F183" t="s">
        <v>1014</v>
      </c>
      <c r="H183">
        <v>59.530676900000003</v>
      </c>
      <c r="I183">
        <v>-130.05988679999999</v>
      </c>
      <c r="J183" s="1" t="str">
        <f t="shared" si="28"/>
        <v>NGR bulk stream sediment</v>
      </c>
      <c r="K183" s="1" t="str">
        <f t="shared" si="29"/>
        <v>&lt;177 micron (NGR)</v>
      </c>
      <c r="L183">
        <v>10</v>
      </c>
      <c r="M183" t="s">
        <v>43</v>
      </c>
      <c r="N183">
        <v>182</v>
      </c>
      <c r="O183" t="s">
        <v>244</v>
      </c>
      <c r="P183" t="s">
        <v>47</v>
      </c>
      <c r="Q183" t="s">
        <v>46</v>
      </c>
      <c r="R183" t="s">
        <v>46</v>
      </c>
      <c r="S183" t="s">
        <v>85</v>
      </c>
      <c r="T183" t="s">
        <v>34</v>
      </c>
      <c r="U183" t="s">
        <v>759</v>
      </c>
      <c r="V183" t="s">
        <v>1015</v>
      </c>
      <c r="W183" t="s">
        <v>37</v>
      </c>
      <c r="X183" t="s">
        <v>38</v>
      </c>
    </row>
    <row r="184" spans="1:24" hidden="1" x14ac:dyDescent="0.3">
      <c r="A184" t="s">
        <v>1016</v>
      </c>
      <c r="B184" t="s">
        <v>1017</v>
      </c>
      <c r="C184" s="1" t="str">
        <f t="shared" si="20"/>
        <v>21:0416</v>
      </c>
      <c r="D184" s="1" t="str">
        <f t="shared" si="27"/>
        <v>21:0139</v>
      </c>
      <c r="E184" t="s">
        <v>1018</v>
      </c>
      <c r="F184" t="s">
        <v>1019</v>
      </c>
      <c r="H184">
        <v>59.533962699999996</v>
      </c>
      <c r="I184">
        <v>-130.0112259</v>
      </c>
      <c r="J184" s="1" t="str">
        <f t="shared" si="28"/>
        <v>NGR bulk stream sediment</v>
      </c>
      <c r="K184" s="1" t="str">
        <f t="shared" si="29"/>
        <v>&lt;177 micron (NGR)</v>
      </c>
      <c r="L184">
        <v>10</v>
      </c>
      <c r="M184" t="s">
        <v>54</v>
      </c>
      <c r="N184">
        <v>183</v>
      </c>
      <c r="O184" t="s">
        <v>474</v>
      </c>
      <c r="P184" t="s">
        <v>379</v>
      </c>
      <c r="Q184" t="s">
        <v>380</v>
      </c>
      <c r="R184" t="s">
        <v>102</v>
      </c>
      <c r="S184" t="s">
        <v>47</v>
      </c>
      <c r="T184" t="s">
        <v>34</v>
      </c>
      <c r="U184" t="s">
        <v>444</v>
      </c>
      <c r="V184" t="s">
        <v>136</v>
      </c>
      <c r="W184" t="s">
        <v>57</v>
      </c>
      <c r="X184" t="s">
        <v>33</v>
      </c>
    </row>
    <row r="185" spans="1:24" hidden="1" x14ac:dyDescent="0.3">
      <c r="A185" t="s">
        <v>1020</v>
      </c>
      <c r="B185" t="s">
        <v>1021</v>
      </c>
      <c r="C185" s="1" t="str">
        <f t="shared" si="20"/>
        <v>21:0416</v>
      </c>
      <c r="D185" s="1" t="str">
        <f t="shared" si="27"/>
        <v>21:0139</v>
      </c>
      <c r="E185" t="s">
        <v>1022</v>
      </c>
      <c r="F185" t="s">
        <v>1023</v>
      </c>
      <c r="H185">
        <v>59.507071400000001</v>
      </c>
      <c r="I185">
        <v>-130.0403488</v>
      </c>
      <c r="J185" s="1" t="str">
        <f t="shared" si="28"/>
        <v>NGR bulk stream sediment</v>
      </c>
      <c r="K185" s="1" t="str">
        <f t="shared" si="29"/>
        <v>&lt;177 micron (NGR)</v>
      </c>
      <c r="L185">
        <v>10</v>
      </c>
      <c r="M185" t="s">
        <v>73</v>
      </c>
      <c r="N185">
        <v>184</v>
      </c>
      <c r="O185" t="s">
        <v>820</v>
      </c>
      <c r="P185" t="s">
        <v>225</v>
      </c>
      <c r="Q185" t="s">
        <v>47</v>
      </c>
      <c r="R185" t="s">
        <v>32</v>
      </c>
      <c r="S185" t="s">
        <v>142</v>
      </c>
      <c r="T185" t="s">
        <v>34</v>
      </c>
      <c r="U185" t="s">
        <v>942</v>
      </c>
      <c r="V185" t="s">
        <v>394</v>
      </c>
      <c r="W185" t="s">
        <v>37</v>
      </c>
      <c r="X185" t="s">
        <v>38</v>
      </c>
    </row>
    <row r="186" spans="1:24" hidden="1" x14ac:dyDescent="0.3">
      <c r="A186" t="s">
        <v>1024</v>
      </c>
      <c r="B186" t="s">
        <v>1025</v>
      </c>
      <c r="C186" s="1" t="str">
        <f t="shared" si="20"/>
        <v>21:0416</v>
      </c>
      <c r="D186" s="1" t="str">
        <f t="shared" si="27"/>
        <v>21:0139</v>
      </c>
      <c r="E186" t="s">
        <v>1026</v>
      </c>
      <c r="F186" t="s">
        <v>1027</v>
      </c>
      <c r="H186">
        <v>59.5141341</v>
      </c>
      <c r="I186">
        <v>-130.07756860000001</v>
      </c>
      <c r="J186" s="1" t="str">
        <f t="shared" si="28"/>
        <v>NGR bulk stream sediment</v>
      </c>
      <c r="K186" s="1" t="str">
        <f t="shared" si="29"/>
        <v>&lt;177 micron (NGR)</v>
      </c>
      <c r="L186">
        <v>10</v>
      </c>
      <c r="M186" t="s">
        <v>134</v>
      </c>
      <c r="N186">
        <v>185</v>
      </c>
      <c r="O186" t="s">
        <v>204</v>
      </c>
      <c r="P186" t="s">
        <v>84</v>
      </c>
      <c r="Q186" t="s">
        <v>67</v>
      </c>
      <c r="R186" t="s">
        <v>450</v>
      </c>
      <c r="S186" t="s">
        <v>93</v>
      </c>
      <c r="T186" t="s">
        <v>34</v>
      </c>
      <c r="U186" t="s">
        <v>1028</v>
      </c>
      <c r="V186" t="s">
        <v>617</v>
      </c>
      <c r="W186" t="s">
        <v>37</v>
      </c>
      <c r="X186" t="s">
        <v>38</v>
      </c>
    </row>
    <row r="187" spans="1:24" hidden="1" x14ac:dyDescent="0.3">
      <c r="A187" t="s">
        <v>1029</v>
      </c>
      <c r="B187" t="s">
        <v>1030</v>
      </c>
      <c r="C187" s="1" t="str">
        <f t="shared" si="20"/>
        <v>21:0416</v>
      </c>
      <c r="D187" s="1" t="str">
        <f t="shared" si="27"/>
        <v>21:0139</v>
      </c>
      <c r="E187" t="s">
        <v>1026</v>
      </c>
      <c r="F187" t="s">
        <v>1031</v>
      </c>
      <c r="H187">
        <v>59.5141341</v>
      </c>
      <c r="I187">
        <v>-130.07756860000001</v>
      </c>
      <c r="J187" s="1" t="str">
        <f t="shared" si="28"/>
        <v>NGR bulk stream sediment</v>
      </c>
      <c r="K187" s="1" t="str">
        <f t="shared" si="29"/>
        <v>&lt;177 micron (NGR)</v>
      </c>
      <c r="L187">
        <v>10</v>
      </c>
      <c r="M187" t="s">
        <v>140</v>
      </c>
      <c r="N187">
        <v>186</v>
      </c>
      <c r="O187" t="s">
        <v>326</v>
      </c>
      <c r="P187" t="s">
        <v>250</v>
      </c>
      <c r="Q187" t="s">
        <v>67</v>
      </c>
      <c r="R187" t="s">
        <v>225</v>
      </c>
      <c r="S187" t="s">
        <v>142</v>
      </c>
      <c r="T187" t="s">
        <v>34</v>
      </c>
      <c r="U187" t="s">
        <v>1032</v>
      </c>
      <c r="V187" t="s">
        <v>1033</v>
      </c>
      <c r="W187" t="s">
        <v>37</v>
      </c>
      <c r="X187" t="s">
        <v>85</v>
      </c>
    </row>
    <row r="188" spans="1:24" hidden="1" x14ac:dyDescent="0.3">
      <c r="A188" t="s">
        <v>1034</v>
      </c>
      <c r="B188" t="s">
        <v>1035</v>
      </c>
      <c r="C188" s="1" t="str">
        <f t="shared" si="20"/>
        <v>21:0416</v>
      </c>
      <c r="D188" s="1" t="str">
        <f t="shared" si="27"/>
        <v>21:0139</v>
      </c>
      <c r="E188" t="s">
        <v>1036</v>
      </c>
      <c r="F188" t="s">
        <v>1037</v>
      </c>
      <c r="H188">
        <v>59.506687700000001</v>
      </c>
      <c r="I188">
        <v>-130.01719370000001</v>
      </c>
      <c r="J188" s="1" t="str">
        <f t="shared" si="28"/>
        <v>NGR bulk stream sediment</v>
      </c>
      <c r="K188" s="1" t="str">
        <f t="shared" si="29"/>
        <v>&lt;177 micron (NGR)</v>
      </c>
      <c r="L188">
        <v>10</v>
      </c>
      <c r="M188" t="s">
        <v>82</v>
      </c>
      <c r="N188">
        <v>187</v>
      </c>
      <c r="O188" t="s">
        <v>318</v>
      </c>
      <c r="P188" t="s">
        <v>225</v>
      </c>
      <c r="Q188" t="s">
        <v>33</v>
      </c>
      <c r="R188" t="s">
        <v>32</v>
      </c>
      <c r="S188" t="s">
        <v>103</v>
      </c>
      <c r="T188" t="s">
        <v>34</v>
      </c>
      <c r="U188" t="s">
        <v>700</v>
      </c>
      <c r="V188" t="s">
        <v>258</v>
      </c>
      <c r="W188" t="s">
        <v>37</v>
      </c>
      <c r="X188" t="s">
        <v>38</v>
      </c>
    </row>
    <row r="189" spans="1:24" hidden="1" x14ac:dyDescent="0.3">
      <c r="A189" t="s">
        <v>1038</v>
      </c>
      <c r="B189" t="s">
        <v>1039</v>
      </c>
      <c r="C189" s="1" t="str">
        <f t="shared" si="20"/>
        <v>21:0416</v>
      </c>
      <c r="D189" s="1" t="str">
        <f t="shared" si="27"/>
        <v>21:0139</v>
      </c>
      <c r="E189" t="s">
        <v>1040</v>
      </c>
      <c r="F189" t="s">
        <v>1041</v>
      </c>
      <c r="H189">
        <v>59.518877699999997</v>
      </c>
      <c r="I189">
        <v>-130.124289</v>
      </c>
      <c r="J189" s="1" t="str">
        <f t="shared" si="28"/>
        <v>NGR bulk stream sediment</v>
      </c>
      <c r="K189" s="1" t="str">
        <f t="shared" si="29"/>
        <v>&lt;177 micron (NGR)</v>
      </c>
      <c r="L189">
        <v>10</v>
      </c>
      <c r="M189" t="s">
        <v>91</v>
      </c>
      <c r="N189">
        <v>188</v>
      </c>
      <c r="O189" t="s">
        <v>149</v>
      </c>
      <c r="P189" t="s">
        <v>58</v>
      </c>
      <c r="Q189" t="s">
        <v>31</v>
      </c>
      <c r="R189" t="s">
        <v>142</v>
      </c>
      <c r="S189" t="s">
        <v>150</v>
      </c>
      <c r="T189" t="s">
        <v>34</v>
      </c>
      <c r="U189" t="s">
        <v>496</v>
      </c>
      <c r="V189" t="s">
        <v>152</v>
      </c>
      <c r="W189" t="s">
        <v>136</v>
      </c>
      <c r="X189" t="s">
        <v>38</v>
      </c>
    </row>
    <row r="190" spans="1:24" hidden="1" x14ac:dyDescent="0.3">
      <c r="A190" t="s">
        <v>1042</v>
      </c>
      <c r="B190" t="s">
        <v>1043</v>
      </c>
      <c r="C190" s="1" t="str">
        <f t="shared" si="20"/>
        <v>21:0416</v>
      </c>
      <c r="D190" s="1" t="str">
        <f t="shared" si="27"/>
        <v>21:0139</v>
      </c>
      <c r="E190" t="s">
        <v>1009</v>
      </c>
      <c r="F190" t="s">
        <v>1044</v>
      </c>
      <c r="H190">
        <v>59.522370600000002</v>
      </c>
      <c r="I190">
        <v>-130.1430172</v>
      </c>
      <c r="J190" s="1" t="str">
        <f t="shared" si="28"/>
        <v>NGR bulk stream sediment</v>
      </c>
      <c r="K190" s="1" t="str">
        <f t="shared" si="29"/>
        <v>&lt;177 micron (NGR)</v>
      </c>
      <c r="L190">
        <v>10</v>
      </c>
      <c r="M190" t="s">
        <v>64</v>
      </c>
      <c r="N190">
        <v>189</v>
      </c>
      <c r="O190" t="s">
        <v>275</v>
      </c>
      <c r="P190" t="s">
        <v>93</v>
      </c>
      <c r="Q190" t="s">
        <v>142</v>
      </c>
      <c r="R190" t="s">
        <v>33</v>
      </c>
      <c r="S190" t="s">
        <v>75</v>
      </c>
      <c r="T190" t="s">
        <v>34</v>
      </c>
      <c r="U190" t="s">
        <v>705</v>
      </c>
      <c r="V190" t="s">
        <v>232</v>
      </c>
      <c r="W190" t="s">
        <v>37</v>
      </c>
      <c r="X190" t="s">
        <v>38</v>
      </c>
    </row>
    <row r="191" spans="1:24" hidden="1" x14ac:dyDescent="0.3">
      <c r="A191" t="s">
        <v>1045</v>
      </c>
      <c r="B191" t="s">
        <v>1046</v>
      </c>
      <c r="C191" s="1" t="str">
        <f t="shared" si="20"/>
        <v>21:0416</v>
      </c>
      <c r="D191" s="1" t="str">
        <f t="shared" si="27"/>
        <v>21:0139</v>
      </c>
      <c r="E191" t="s">
        <v>1047</v>
      </c>
      <c r="F191" t="s">
        <v>1048</v>
      </c>
      <c r="H191">
        <v>59.5415657</v>
      </c>
      <c r="I191">
        <v>-130.1456834</v>
      </c>
      <c r="J191" s="1" t="str">
        <f t="shared" si="28"/>
        <v>NGR bulk stream sediment</v>
      </c>
      <c r="K191" s="1" t="str">
        <f t="shared" si="29"/>
        <v>&lt;177 micron (NGR)</v>
      </c>
      <c r="L191">
        <v>10</v>
      </c>
      <c r="M191" t="s">
        <v>101</v>
      </c>
      <c r="N191">
        <v>190</v>
      </c>
      <c r="O191" t="s">
        <v>1049</v>
      </c>
      <c r="P191" t="s">
        <v>250</v>
      </c>
      <c r="Q191" t="s">
        <v>96</v>
      </c>
      <c r="R191" t="s">
        <v>103</v>
      </c>
      <c r="S191" t="s">
        <v>67</v>
      </c>
      <c r="T191" t="s">
        <v>282</v>
      </c>
      <c r="U191" t="s">
        <v>393</v>
      </c>
      <c r="V191" t="s">
        <v>617</v>
      </c>
      <c r="W191" t="s">
        <v>37</v>
      </c>
      <c r="X191" t="s">
        <v>38</v>
      </c>
    </row>
    <row r="192" spans="1:24" hidden="1" x14ac:dyDescent="0.3">
      <c r="A192" t="s">
        <v>1050</v>
      </c>
      <c r="B192" t="s">
        <v>1051</v>
      </c>
      <c r="C192" s="1" t="str">
        <f t="shared" si="20"/>
        <v>21:0416</v>
      </c>
      <c r="D192" s="1" t="str">
        <f t="shared" si="27"/>
        <v>21:0139</v>
      </c>
      <c r="E192" t="s">
        <v>1052</v>
      </c>
      <c r="F192" t="s">
        <v>1053</v>
      </c>
      <c r="H192">
        <v>59.548737099999997</v>
      </c>
      <c r="I192">
        <v>-130.13895740000001</v>
      </c>
      <c r="J192" s="1" t="str">
        <f t="shared" si="28"/>
        <v>NGR bulk stream sediment</v>
      </c>
      <c r="K192" s="1" t="str">
        <f t="shared" si="29"/>
        <v>&lt;177 micron (NGR)</v>
      </c>
      <c r="L192">
        <v>10</v>
      </c>
      <c r="M192" t="s">
        <v>111</v>
      </c>
      <c r="N192">
        <v>191</v>
      </c>
      <c r="O192" t="s">
        <v>149</v>
      </c>
      <c r="P192" t="s">
        <v>33</v>
      </c>
      <c r="Q192" t="s">
        <v>47</v>
      </c>
      <c r="R192" t="s">
        <v>135</v>
      </c>
      <c r="S192" t="s">
        <v>46</v>
      </c>
      <c r="T192" t="s">
        <v>34</v>
      </c>
      <c r="U192" t="s">
        <v>94</v>
      </c>
      <c r="V192" t="s">
        <v>219</v>
      </c>
      <c r="W192" t="s">
        <v>37</v>
      </c>
      <c r="X192" t="s">
        <v>38</v>
      </c>
    </row>
    <row r="193" spans="1:24" hidden="1" x14ac:dyDescent="0.3">
      <c r="A193" t="s">
        <v>1054</v>
      </c>
      <c r="B193" t="s">
        <v>1055</v>
      </c>
      <c r="C193" s="1" t="str">
        <f t="shared" si="20"/>
        <v>21:0416</v>
      </c>
      <c r="D193" s="1" t="str">
        <f t="shared" si="27"/>
        <v>21:0139</v>
      </c>
      <c r="E193" t="s">
        <v>1056</v>
      </c>
      <c r="F193" t="s">
        <v>1057</v>
      </c>
      <c r="H193">
        <v>59.509537100000003</v>
      </c>
      <c r="I193">
        <v>-130.20311559999999</v>
      </c>
      <c r="J193" s="1" t="str">
        <f t="shared" si="28"/>
        <v>NGR bulk stream sediment</v>
      </c>
      <c r="K193" s="1" t="str">
        <f t="shared" si="29"/>
        <v>&lt;177 micron (NGR)</v>
      </c>
      <c r="L193">
        <v>10</v>
      </c>
      <c r="M193" t="s">
        <v>118</v>
      </c>
      <c r="N193">
        <v>192</v>
      </c>
      <c r="O193" t="s">
        <v>788</v>
      </c>
      <c r="P193" t="s">
        <v>93</v>
      </c>
      <c r="Q193" t="s">
        <v>296</v>
      </c>
      <c r="R193" t="s">
        <v>135</v>
      </c>
      <c r="S193" t="s">
        <v>66</v>
      </c>
      <c r="T193" t="s">
        <v>34</v>
      </c>
      <c r="U193" t="s">
        <v>1058</v>
      </c>
      <c r="V193" t="s">
        <v>49</v>
      </c>
      <c r="W193" t="s">
        <v>37</v>
      </c>
      <c r="X193" t="s">
        <v>33</v>
      </c>
    </row>
    <row r="194" spans="1:24" hidden="1" x14ac:dyDescent="0.3">
      <c r="A194" t="s">
        <v>1059</v>
      </c>
      <c r="B194" t="s">
        <v>1060</v>
      </c>
      <c r="C194" s="1" t="str">
        <f t="shared" ref="C194:C257" si="30">HYPERLINK("http://geochem.nrcan.gc.ca/cdogs/content/bdl/bdl210416_e.htm", "21:0416")</f>
        <v>21:0416</v>
      </c>
      <c r="D194" s="1" t="str">
        <f t="shared" si="27"/>
        <v>21:0139</v>
      </c>
      <c r="E194" t="s">
        <v>1061</v>
      </c>
      <c r="F194" t="s">
        <v>1062</v>
      </c>
      <c r="H194">
        <v>59.528391800000001</v>
      </c>
      <c r="I194">
        <v>-130.20559059999999</v>
      </c>
      <c r="J194" s="1" t="str">
        <f t="shared" si="28"/>
        <v>NGR bulk stream sediment</v>
      </c>
      <c r="K194" s="1" t="str">
        <f t="shared" si="29"/>
        <v>&lt;177 micron (NGR)</v>
      </c>
      <c r="L194">
        <v>10</v>
      </c>
      <c r="M194" t="s">
        <v>125</v>
      </c>
      <c r="N194">
        <v>193</v>
      </c>
      <c r="O194" t="s">
        <v>281</v>
      </c>
      <c r="P194" t="s">
        <v>45</v>
      </c>
      <c r="Q194" t="s">
        <v>379</v>
      </c>
      <c r="R194" t="s">
        <v>104</v>
      </c>
      <c r="S194" t="s">
        <v>75</v>
      </c>
      <c r="T194" t="s">
        <v>282</v>
      </c>
      <c r="U194" t="s">
        <v>768</v>
      </c>
      <c r="V194" t="s">
        <v>178</v>
      </c>
      <c r="W194" t="s">
        <v>37</v>
      </c>
      <c r="X194" t="s">
        <v>38</v>
      </c>
    </row>
    <row r="195" spans="1:24" hidden="1" x14ac:dyDescent="0.3">
      <c r="A195" t="s">
        <v>1063</v>
      </c>
      <c r="B195" t="s">
        <v>1064</v>
      </c>
      <c r="C195" s="1" t="str">
        <f t="shared" si="30"/>
        <v>21:0416</v>
      </c>
      <c r="D195" s="1" t="str">
        <f t="shared" si="27"/>
        <v>21:0139</v>
      </c>
      <c r="E195" t="s">
        <v>1065</v>
      </c>
      <c r="F195" t="s">
        <v>1066</v>
      </c>
      <c r="H195">
        <v>59.546262499999997</v>
      </c>
      <c r="I195">
        <v>-130.20470789999999</v>
      </c>
      <c r="J195" s="1" t="str">
        <f t="shared" si="28"/>
        <v>NGR bulk stream sediment</v>
      </c>
      <c r="K195" s="1" t="str">
        <f t="shared" si="29"/>
        <v>&lt;177 micron (NGR)</v>
      </c>
      <c r="L195">
        <v>10</v>
      </c>
      <c r="M195" t="s">
        <v>148</v>
      </c>
      <c r="N195">
        <v>194</v>
      </c>
      <c r="O195" t="s">
        <v>256</v>
      </c>
      <c r="P195" t="s">
        <v>93</v>
      </c>
      <c r="Q195" t="s">
        <v>75</v>
      </c>
      <c r="R195" t="s">
        <v>75</v>
      </c>
      <c r="S195" t="s">
        <v>47</v>
      </c>
      <c r="T195" t="s">
        <v>34</v>
      </c>
      <c r="U195" t="s">
        <v>1067</v>
      </c>
      <c r="V195" t="s">
        <v>517</v>
      </c>
      <c r="W195" t="s">
        <v>37</v>
      </c>
      <c r="X195" t="s">
        <v>38</v>
      </c>
    </row>
    <row r="196" spans="1:24" hidden="1" x14ac:dyDescent="0.3">
      <c r="A196" t="s">
        <v>1068</v>
      </c>
      <c r="B196" t="s">
        <v>1069</v>
      </c>
      <c r="C196" s="1" t="str">
        <f t="shared" si="30"/>
        <v>21:0416</v>
      </c>
      <c r="D196" s="1" t="str">
        <f>HYPERLINK("http://geochem.nrcan.gc.ca/cdogs/content/svy/svy_e.htm", "")</f>
        <v/>
      </c>
      <c r="G196" s="1" t="str">
        <f>HYPERLINK("http://geochem.nrcan.gc.ca/cdogs/content/cr_/cr_00025_e.htm", "25")</f>
        <v>25</v>
      </c>
      <c r="J196" t="s">
        <v>195</v>
      </c>
      <c r="K196" t="s">
        <v>196</v>
      </c>
      <c r="L196">
        <v>10</v>
      </c>
      <c r="M196" t="s">
        <v>197</v>
      </c>
      <c r="N196">
        <v>195</v>
      </c>
      <c r="O196" t="s">
        <v>204</v>
      </c>
      <c r="P196" t="s">
        <v>58</v>
      </c>
      <c r="Q196" t="s">
        <v>66</v>
      </c>
      <c r="R196" t="s">
        <v>66</v>
      </c>
      <c r="S196" t="s">
        <v>47</v>
      </c>
      <c r="T196" t="s">
        <v>34</v>
      </c>
      <c r="U196" t="s">
        <v>1070</v>
      </c>
      <c r="V196" t="s">
        <v>439</v>
      </c>
      <c r="W196" t="s">
        <v>37</v>
      </c>
      <c r="X196" t="s">
        <v>38</v>
      </c>
    </row>
    <row r="197" spans="1:24" hidden="1" x14ac:dyDescent="0.3">
      <c r="A197" t="s">
        <v>1071</v>
      </c>
      <c r="B197" t="s">
        <v>1072</v>
      </c>
      <c r="C197" s="1" t="str">
        <f t="shared" si="30"/>
        <v>21:0416</v>
      </c>
      <c r="D197" s="1" t="str">
        <f t="shared" ref="D197:D205" si="31">HYPERLINK("http://geochem.nrcan.gc.ca/cdogs/content/svy/svy210139_e.htm", "21:0139")</f>
        <v>21:0139</v>
      </c>
      <c r="E197" t="s">
        <v>1073</v>
      </c>
      <c r="F197" t="s">
        <v>1074</v>
      </c>
      <c r="H197">
        <v>59.5680324</v>
      </c>
      <c r="I197">
        <v>-130.1879103</v>
      </c>
      <c r="J197" s="1" t="str">
        <f t="shared" ref="J197:J205" si="32">HYPERLINK("http://geochem.nrcan.gc.ca/cdogs/content/kwd/kwd020030_e.htm", "NGR bulk stream sediment")</f>
        <v>NGR bulk stream sediment</v>
      </c>
      <c r="K197" s="1" t="str">
        <f t="shared" ref="K197:K205" si="33">HYPERLINK("http://geochem.nrcan.gc.ca/cdogs/content/kwd/kwd080006_e.htm", "&lt;177 micron (NGR)")</f>
        <v>&lt;177 micron (NGR)</v>
      </c>
      <c r="L197">
        <v>10</v>
      </c>
      <c r="M197" t="s">
        <v>157</v>
      </c>
      <c r="N197">
        <v>196</v>
      </c>
      <c r="O197" t="s">
        <v>820</v>
      </c>
      <c r="P197" t="s">
        <v>93</v>
      </c>
      <c r="Q197" t="s">
        <v>93</v>
      </c>
      <c r="R197" t="s">
        <v>135</v>
      </c>
      <c r="S197" t="s">
        <v>47</v>
      </c>
      <c r="T197" t="s">
        <v>34</v>
      </c>
      <c r="U197" t="s">
        <v>257</v>
      </c>
      <c r="V197" t="s">
        <v>834</v>
      </c>
      <c r="W197" t="s">
        <v>136</v>
      </c>
      <c r="X197" t="s">
        <v>38</v>
      </c>
    </row>
    <row r="198" spans="1:24" hidden="1" x14ac:dyDescent="0.3">
      <c r="A198" t="s">
        <v>1075</v>
      </c>
      <c r="B198" t="s">
        <v>1076</v>
      </c>
      <c r="C198" s="1" t="str">
        <f t="shared" si="30"/>
        <v>21:0416</v>
      </c>
      <c r="D198" s="1" t="str">
        <f t="shared" si="31"/>
        <v>21:0139</v>
      </c>
      <c r="E198" t="s">
        <v>1077</v>
      </c>
      <c r="F198" t="s">
        <v>1078</v>
      </c>
      <c r="H198">
        <v>59.579076399999998</v>
      </c>
      <c r="I198">
        <v>-130.14170010000001</v>
      </c>
      <c r="J198" s="1" t="str">
        <f t="shared" si="32"/>
        <v>NGR bulk stream sediment</v>
      </c>
      <c r="K198" s="1" t="str">
        <f t="shared" si="33"/>
        <v>&lt;177 micron (NGR)</v>
      </c>
      <c r="L198">
        <v>10</v>
      </c>
      <c r="M198" t="s">
        <v>165</v>
      </c>
      <c r="N198">
        <v>197</v>
      </c>
      <c r="O198" t="s">
        <v>307</v>
      </c>
      <c r="P198" t="s">
        <v>93</v>
      </c>
      <c r="Q198" t="s">
        <v>142</v>
      </c>
      <c r="R198" t="s">
        <v>150</v>
      </c>
      <c r="S198" t="s">
        <v>31</v>
      </c>
      <c r="T198" t="s">
        <v>282</v>
      </c>
      <c r="U198" t="s">
        <v>290</v>
      </c>
      <c r="V198" t="s">
        <v>136</v>
      </c>
      <c r="W198" t="s">
        <v>136</v>
      </c>
      <c r="X198" t="s">
        <v>38</v>
      </c>
    </row>
    <row r="199" spans="1:24" hidden="1" x14ac:dyDescent="0.3">
      <c r="A199" t="s">
        <v>1079</v>
      </c>
      <c r="B199" t="s">
        <v>1080</v>
      </c>
      <c r="C199" s="1" t="str">
        <f t="shared" si="30"/>
        <v>21:0416</v>
      </c>
      <c r="D199" s="1" t="str">
        <f t="shared" si="31"/>
        <v>21:0139</v>
      </c>
      <c r="E199" t="s">
        <v>1081</v>
      </c>
      <c r="F199" t="s">
        <v>1082</v>
      </c>
      <c r="H199">
        <v>59.646668400000003</v>
      </c>
      <c r="I199">
        <v>-130.15244010000001</v>
      </c>
      <c r="J199" s="1" t="str">
        <f t="shared" si="32"/>
        <v>NGR bulk stream sediment</v>
      </c>
      <c r="K199" s="1" t="str">
        <f t="shared" si="33"/>
        <v>&lt;177 micron (NGR)</v>
      </c>
      <c r="L199">
        <v>10</v>
      </c>
      <c r="M199" t="s">
        <v>175</v>
      </c>
      <c r="N199">
        <v>198</v>
      </c>
      <c r="O199" t="s">
        <v>622</v>
      </c>
      <c r="P199" t="s">
        <v>93</v>
      </c>
      <c r="Q199" t="s">
        <v>47</v>
      </c>
      <c r="R199" t="s">
        <v>142</v>
      </c>
      <c r="S199" t="s">
        <v>46</v>
      </c>
      <c r="T199" t="s">
        <v>699</v>
      </c>
      <c r="U199" t="s">
        <v>587</v>
      </c>
      <c r="V199" t="s">
        <v>643</v>
      </c>
      <c r="W199" t="s">
        <v>37</v>
      </c>
      <c r="X199" t="s">
        <v>85</v>
      </c>
    </row>
    <row r="200" spans="1:24" hidden="1" x14ac:dyDescent="0.3">
      <c r="A200" t="s">
        <v>1083</v>
      </c>
      <c r="B200" t="s">
        <v>1084</v>
      </c>
      <c r="C200" s="1" t="str">
        <f t="shared" si="30"/>
        <v>21:0416</v>
      </c>
      <c r="D200" s="1" t="str">
        <f t="shared" si="31"/>
        <v>21:0139</v>
      </c>
      <c r="E200" t="s">
        <v>1085</v>
      </c>
      <c r="F200" t="s">
        <v>1086</v>
      </c>
      <c r="H200">
        <v>59.6395014</v>
      </c>
      <c r="I200">
        <v>-130.0948693</v>
      </c>
      <c r="J200" s="1" t="str">
        <f t="shared" si="32"/>
        <v>NGR bulk stream sediment</v>
      </c>
      <c r="K200" s="1" t="str">
        <f t="shared" si="33"/>
        <v>&lt;177 micron (NGR)</v>
      </c>
      <c r="L200">
        <v>10</v>
      </c>
      <c r="M200" t="s">
        <v>183</v>
      </c>
      <c r="N200">
        <v>199</v>
      </c>
      <c r="O200" t="s">
        <v>55</v>
      </c>
      <c r="P200" t="s">
        <v>33</v>
      </c>
      <c r="Q200" t="s">
        <v>93</v>
      </c>
      <c r="R200" t="s">
        <v>47</v>
      </c>
      <c r="S200" t="s">
        <v>85</v>
      </c>
      <c r="T200" t="s">
        <v>289</v>
      </c>
      <c r="U200" t="s">
        <v>417</v>
      </c>
      <c r="V200" t="s">
        <v>224</v>
      </c>
      <c r="W200" t="s">
        <v>37</v>
      </c>
      <c r="X200" t="s">
        <v>38</v>
      </c>
    </row>
    <row r="201" spans="1:24" hidden="1" x14ac:dyDescent="0.3">
      <c r="A201" t="s">
        <v>1087</v>
      </c>
      <c r="B201" t="s">
        <v>1088</v>
      </c>
      <c r="C201" s="1" t="str">
        <f t="shared" si="30"/>
        <v>21:0416</v>
      </c>
      <c r="D201" s="1" t="str">
        <f t="shared" si="31"/>
        <v>21:0139</v>
      </c>
      <c r="E201" t="s">
        <v>1089</v>
      </c>
      <c r="F201" t="s">
        <v>1090</v>
      </c>
      <c r="H201">
        <v>59.6515056</v>
      </c>
      <c r="I201">
        <v>-130.06905420000001</v>
      </c>
      <c r="J201" s="1" t="str">
        <f t="shared" si="32"/>
        <v>NGR bulk stream sediment</v>
      </c>
      <c r="K201" s="1" t="str">
        <f t="shared" si="33"/>
        <v>&lt;177 micron (NGR)</v>
      </c>
      <c r="L201">
        <v>10</v>
      </c>
      <c r="M201" t="s">
        <v>189</v>
      </c>
      <c r="N201">
        <v>200</v>
      </c>
      <c r="O201" t="s">
        <v>490</v>
      </c>
      <c r="P201" t="s">
        <v>102</v>
      </c>
      <c r="Q201" t="s">
        <v>142</v>
      </c>
      <c r="R201" t="s">
        <v>45</v>
      </c>
      <c r="S201" t="s">
        <v>75</v>
      </c>
      <c r="T201" t="s">
        <v>699</v>
      </c>
      <c r="U201" t="s">
        <v>600</v>
      </c>
      <c r="V201" t="s">
        <v>178</v>
      </c>
      <c r="W201" t="s">
        <v>136</v>
      </c>
      <c r="X201" t="s">
        <v>38</v>
      </c>
    </row>
    <row r="202" spans="1:24" hidden="1" x14ac:dyDescent="0.3">
      <c r="A202" t="s">
        <v>1091</v>
      </c>
      <c r="B202" t="s">
        <v>1092</v>
      </c>
      <c r="C202" s="1" t="str">
        <f t="shared" si="30"/>
        <v>21:0416</v>
      </c>
      <c r="D202" s="1" t="str">
        <f t="shared" si="31"/>
        <v>21:0139</v>
      </c>
      <c r="E202" t="s">
        <v>1093</v>
      </c>
      <c r="F202" t="s">
        <v>1094</v>
      </c>
      <c r="H202">
        <v>59.647956499999999</v>
      </c>
      <c r="I202">
        <v>-130.54120940000001</v>
      </c>
      <c r="J202" s="1" t="str">
        <f t="shared" si="32"/>
        <v>NGR bulk stream sediment</v>
      </c>
      <c r="K202" s="1" t="str">
        <f t="shared" si="33"/>
        <v>&lt;177 micron (NGR)</v>
      </c>
      <c r="L202">
        <v>11</v>
      </c>
      <c r="M202" t="s">
        <v>203</v>
      </c>
      <c r="N202">
        <v>201</v>
      </c>
      <c r="O202" t="s">
        <v>102</v>
      </c>
      <c r="P202" t="s">
        <v>33</v>
      </c>
      <c r="Q202" t="s">
        <v>37</v>
      </c>
      <c r="R202" t="s">
        <v>96</v>
      </c>
      <c r="S202" t="s">
        <v>150</v>
      </c>
      <c r="T202" t="s">
        <v>34</v>
      </c>
      <c r="U202" t="s">
        <v>993</v>
      </c>
      <c r="V202" t="s">
        <v>344</v>
      </c>
      <c r="W202" t="s">
        <v>37</v>
      </c>
      <c r="X202" t="s">
        <v>38</v>
      </c>
    </row>
    <row r="203" spans="1:24" hidden="1" x14ac:dyDescent="0.3">
      <c r="A203" t="s">
        <v>1095</v>
      </c>
      <c r="B203" t="s">
        <v>1096</v>
      </c>
      <c r="C203" s="1" t="str">
        <f t="shared" si="30"/>
        <v>21:0416</v>
      </c>
      <c r="D203" s="1" t="str">
        <f t="shared" si="31"/>
        <v>21:0139</v>
      </c>
      <c r="E203" t="s">
        <v>1097</v>
      </c>
      <c r="F203" t="s">
        <v>1098</v>
      </c>
      <c r="H203">
        <v>59.675055999999998</v>
      </c>
      <c r="I203">
        <v>-130.1191996</v>
      </c>
      <c r="J203" s="1" t="str">
        <f t="shared" si="32"/>
        <v>NGR bulk stream sediment</v>
      </c>
      <c r="K203" s="1" t="str">
        <f t="shared" si="33"/>
        <v>&lt;177 micron (NGR)</v>
      </c>
      <c r="L203">
        <v>11</v>
      </c>
      <c r="M203" t="s">
        <v>43</v>
      </c>
      <c r="N203">
        <v>202</v>
      </c>
      <c r="O203" t="s">
        <v>29</v>
      </c>
      <c r="P203" t="s">
        <v>47</v>
      </c>
      <c r="Q203" t="s">
        <v>33</v>
      </c>
      <c r="R203" t="s">
        <v>150</v>
      </c>
      <c r="S203" t="s">
        <v>46</v>
      </c>
      <c r="T203" t="s">
        <v>34</v>
      </c>
      <c r="U203" t="s">
        <v>773</v>
      </c>
      <c r="V203" t="s">
        <v>106</v>
      </c>
      <c r="W203" t="s">
        <v>37</v>
      </c>
      <c r="X203" t="s">
        <v>38</v>
      </c>
    </row>
    <row r="204" spans="1:24" hidden="1" x14ac:dyDescent="0.3">
      <c r="A204" t="s">
        <v>1099</v>
      </c>
      <c r="B204" t="s">
        <v>1100</v>
      </c>
      <c r="C204" s="1" t="str">
        <f t="shared" si="30"/>
        <v>21:0416</v>
      </c>
      <c r="D204" s="1" t="str">
        <f t="shared" si="31"/>
        <v>21:0139</v>
      </c>
      <c r="E204" t="s">
        <v>1101</v>
      </c>
      <c r="F204" t="s">
        <v>1102</v>
      </c>
      <c r="H204">
        <v>59.644877700000002</v>
      </c>
      <c r="I204">
        <v>-130.62439850000001</v>
      </c>
      <c r="J204" s="1" t="str">
        <f t="shared" si="32"/>
        <v>NGR bulk stream sediment</v>
      </c>
      <c r="K204" s="1" t="str">
        <f t="shared" si="33"/>
        <v>&lt;177 micron (NGR)</v>
      </c>
      <c r="L204">
        <v>11</v>
      </c>
      <c r="M204" t="s">
        <v>54</v>
      </c>
      <c r="N204">
        <v>203</v>
      </c>
      <c r="O204" t="s">
        <v>149</v>
      </c>
      <c r="P204" t="s">
        <v>47</v>
      </c>
      <c r="Q204" t="s">
        <v>57</v>
      </c>
      <c r="R204" t="s">
        <v>167</v>
      </c>
      <c r="S204" t="s">
        <v>150</v>
      </c>
      <c r="T204" t="s">
        <v>34</v>
      </c>
      <c r="U204" t="s">
        <v>339</v>
      </c>
      <c r="V204" t="s">
        <v>152</v>
      </c>
      <c r="W204" t="s">
        <v>37</v>
      </c>
      <c r="X204" t="s">
        <v>38</v>
      </c>
    </row>
    <row r="205" spans="1:24" hidden="1" x14ac:dyDescent="0.3">
      <c r="A205" t="s">
        <v>1103</v>
      </c>
      <c r="B205" t="s">
        <v>1104</v>
      </c>
      <c r="C205" s="1" t="str">
        <f t="shared" si="30"/>
        <v>21:0416</v>
      </c>
      <c r="D205" s="1" t="str">
        <f t="shared" si="31"/>
        <v>21:0139</v>
      </c>
      <c r="E205" t="s">
        <v>1105</v>
      </c>
      <c r="F205" t="s">
        <v>1106</v>
      </c>
      <c r="H205">
        <v>59.645278099999999</v>
      </c>
      <c r="I205">
        <v>-130.5828496</v>
      </c>
      <c r="J205" s="1" t="str">
        <f t="shared" si="32"/>
        <v>NGR bulk stream sediment</v>
      </c>
      <c r="K205" s="1" t="str">
        <f t="shared" si="33"/>
        <v>&lt;177 micron (NGR)</v>
      </c>
      <c r="L205">
        <v>11</v>
      </c>
      <c r="M205" t="s">
        <v>73</v>
      </c>
      <c r="N205">
        <v>204</v>
      </c>
      <c r="O205" t="s">
        <v>55</v>
      </c>
      <c r="P205" t="s">
        <v>93</v>
      </c>
      <c r="Q205" t="s">
        <v>136</v>
      </c>
      <c r="R205" t="s">
        <v>46</v>
      </c>
      <c r="S205" t="s">
        <v>150</v>
      </c>
      <c r="T205" t="s">
        <v>34</v>
      </c>
      <c r="U205" t="s">
        <v>587</v>
      </c>
      <c r="V205" t="s">
        <v>1107</v>
      </c>
      <c r="W205" t="s">
        <v>37</v>
      </c>
      <c r="X205" t="s">
        <v>38</v>
      </c>
    </row>
    <row r="206" spans="1:24" hidden="1" x14ac:dyDescent="0.3">
      <c r="A206" t="s">
        <v>1108</v>
      </c>
      <c r="B206" t="s">
        <v>1109</v>
      </c>
      <c r="C206" s="1" t="str">
        <f t="shared" si="30"/>
        <v>21:0416</v>
      </c>
      <c r="D206" s="1" t="str">
        <f>HYPERLINK("http://geochem.nrcan.gc.ca/cdogs/content/svy/svy_e.htm", "")</f>
        <v/>
      </c>
      <c r="G206" s="1" t="str">
        <f>HYPERLINK("http://geochem.nrcan.gc.ca/cdogs/content/cr_/cr_00025_e.htm", "25")</f>
        <v>25</v>
      </c>
      <c r="J206" t="s">
        <v>195</v>
      </c>
      <c r="K206" t="s">
        <v>196</v>
      </c>
      <c r="L206">
        <v>11</v>
      </c>
      <c r="M206" t="s">
        <v>197</v>
      </c>
      <c r="N206">
        <v>205</v>
      </c>
      <c r="O206" t="s">
        <v>126</v>
      </c>
      <c r="P206" t="s">
        <v>93</v>
      </c>
      <c r="Q206" t="s">
        <v>66</v>
      </c>
      <c r="R206" t="s">
        <v>150</v>
      </c>
      <c r="S206" t="s">
        <v>47</v>
      </c>
      <c r="T206" t="s">
        <v>34</v>
      </c>
      <c r="U206" t="s">
        <v>198</v>
      </c>
      <c r="V206" t="s">
        <v>77</v>
      </c>
      <c r="W206" t="s">
        <v>37</v>
      </c>
      <c r="X206" t="s">
        <v>38</v>
      </c>
    </row>
    <row r="207" spans="1:24" hidden="1" x14ac:dyDescent="0.3">
      <c r="A207" t="s">
        <v>1110</v>
      </c>
      <c r="B207" t="s">
        <v>1111</v>
      </c>
      <c r="C207" s="1" t="str">
        <f t="shared" si="30"/>
        <v>21:0416</v>
      </c>
      <c r="D207" s="1" t="str">
        <f t="shared" ref="D207:D231" si="34">HYPERLINK("http://geochem.nrcan.gc.ca/cdogs/content/svy/svy210139_e.htm", "21:0139")</f>
        <v>21:0139</v>
      </c>
      <c r="E207" t="s">
        <v>1093</v>
      </c>
      <c r="F207" t="s">
        <v>1112</v>
      </c>
      <c r="H207">
        <v>59.647956499999999</v>
      </c>
      <c r="I207">
        <v>-130.54120940000001</v>
      </c>
      <c r="J207" s="1" t="str">
        <f t="shared" ref="J207:J231" si="35">HYPERLINK("http://geochem.nrcan.gc.ca/cdogs/content/kwd/kwd020030_e.htm", "NGR bulk stream sediment")</f>
        <v>NGR bulk stream sediment</v>
      </c>
      <c r="K207" s="1" t="str">
        <f t="shared" ref="K207:K231" si="36">HYPERLINK("http://geochem.nrcan.gc.ca/cdogs/content/kwd/kwd080006_e.htm", "&lt;177 micron (NGR)")</f>
        <v>&lt;177 micron (NGR)</v>
      </c>
      <c r="L207">
        <v>11</v>
      </c>
      <c r="M207" t="s">
        <v>301</v>
      </c>
      <c r="N207">
        <v>206</v>
      </c>
      <c r="O207" t="s">
        <v>83</v>
      </c>
      <c r="P207" t="s">
        <v>93</v>
      </c>
      <c r="Q207" t="s">
        <v>136</v>
      </c>
      <c r="R207" t="s">
        <v>380</v>
      </c>
      <c r="S207" t="s">
        <v>75</v>
      </c>
      <c r="T207" t="s">
        <v>34</v>
      </c>
      <c r="U207" t="s">
        <v>454</v>
      </c>
      <c r="V207" t="s">
        <v>152</v>
      </c>
      <c r="W207" t="s">
        <v>37</v>
      </c>
      <c r="X207" t="s">
        <v>47</v>
      </c>
    </row>
    <row r="208" spans="1:24" hidden="1" x14ac:dyDescent="0.3">
      <c r="A208" t="s">
        <v>1113</v>
      </c>
      <c r="B208" t="s">
        <v>1114</v>
      </c>
      <c r="C208" s="1" t="str">
        <f t="shared" si="30"/>
        <v>21:0416</v>
      </c>
      <c r="D208" s="1" t="str">
        <f t="shared" si="34"/>
        <v>21:0139</v>
      </c>
      <c r="E208" t="s">
        <v>1093</v>
      </c>
      <c r="F208" t="s">
        <v>1115</v>
      </c>
      <c r="H208">
        <v>59.647956499999999</v>
      </c>
      <c r="I208">
        <v>-130.54120940000001</v>
      </c>
      <c r="J208" s="1" t="str">
        <f t="shared" si="35"/>
        <v>NGR bulk stream sediment</v>
      </c>
      <c r="K208" s="1" t="str">
        <f t="shared" si="36"/>
        <v>&lt;177 micron (NGR)</v>
      </c>
      <c r="L208">
        <v>11</v>
      </c>
      <c r="M208" t="s">
        <v>295</v>
      </c>
      <c r="N208">
        <v>207</v>
      </c>
      <c r="O208" t="s">
        <v>102</v>
      </c>
      <c r="P208" t="s">
        <v>33</v>
      </c>
      <c r="Q208" t="s">
        <v>37</v>
      </c>
      <c r="R208" t="s">
        <v>32</v>
      </c>
      <c r="S208" t="s">
        <v>75</v>
      </c>
      <c r="T208" t="s">
        <v>34</v>
      </c>
      <c r="U208" t="s">
        <v>993</v>
      </c>
      <c r="V208" t="s">
        <v>136</v>
      </c>
      <c r="W208" t="s">
        <v>37</v>
      </c>
      <c r="X208" t="s">
        <v>38</v>
      </c>
    </row>
    <row r="209" spans="1:24" hidden="1" x14ac:dyDescent="0.3">
      <c r="A209" t="s">
        <v>1116</v>
      </c>
      <c r="B209" t="s">
        <v>1117</v>
      </c>
      <c r="C209" s="1" t="str">
        <f t="shared" si="30"/>
        <v>21:0416</v>
      </c>
      <c r="D209" s="1" t="str">
        <f t="shared" si="34"/>
        <v>21:0139</v>
      </c>
      <c r="E209" t="s">
        <v>1118</v>
      </c>
      <c r="F209" t="s">
        <v>1119</v>
      </c>
      <c r="H209">
        <v>59.614665799999997</v>
      </c>
      <c r="I209">
        <v>-130.55771060000001</v>
      </c>
      <c r="J209" s="1" t="str">
        <f t="shared" si="35"/>
        <v>NGR bulk stream sediment</v>
      </c>
      <c r="K209" s="1" t="str">
        <f t="shared" si="36"/>
        <v>&lt;177 micron (NGR)</v>
      </c>
      <c r="L209">
        <v>11</v>
      </c>
      <c r="M209" t="s">
        <v>82</v>
      </c>
      <c r="N209">
        <v>208</v>
      </c>
      <c r="O209" t="s">
        <v>149</v>
      </c>
      <c r="P209" t="s">
        <v>84</v>
      </c>
      <c r="Q209" t="s">
        <v>136</v>
      </c>
      <c r="R209" t="s">
        <v>102</v>
      </c>
      <c r="S209" t="s">
        <v>142</v>
      </c>
      <c r="T209" t="s">
        <v>34</v>
      </c>
      <c r="U209" t="s">
        <v>1120</v>
      </c>
      <c r="V209" t="s">
        <v>491</v>
      </c>
      <c r="W209" t="s">
        <v>136</v>
      </c>
      <c r="X209" t="s">
        <v>38</v>
      </c>
    </row>
    <row r="210" spans="1:24" hidden="1" x14ac:dyDescent="0.3">
      <c r="A210" t="s">
        <v>1121</v>
      </c>
      <c r="B210" t="s">
        <v>1122</v>
      </c>
      <c r="C210" s="1" t="str">
        <f t="shared" si="30"/>
        <v>21:0416</v>
      </c>
      <c r="D210" s="1" t="str">
        <f t="shared" si="34"/>
        <v>21:0139</v>
      </c>
      <c r="E210" t="s">
        <v>1123</v>
      </c>
      <c r="F210" t="s">
        <v>1124</v>
      </c>
      <c r="H210">
        <v>59.612468200000002</v>
      </c>
      <c r="I210">
        <v>-130.4934308</v>
      </c>
      <c r="J210" s="1" t="str">
        <f t="shared" si="35"/>
        <v>NGR bulk stream sediment</v>
      </c>
      <c r="K210" s="1" t="str">
        <f t="shared" si="36"/>
        <v>&lt;177 micron (NGR)</v>
      </c>
      <c r="L210">
        <v>11</v>
      </c>
      <c r="M210" t="s">
        <v>91</v>
      </c>
      <c r="N210">
        <v>209</v>
      </c>
      <c r="O210" t="s">
        <v>141</v>
      </c>
      <c r="P210" t="s">
        <v>333</v>
      </c>
      <c r="Q210" t="s">
        <v>31</v>
      </c>
      <c r="R210" t="s">
        <v>32</v>
      </c>
      <c r="S210" t="s">
        <v>58</v>
      </c>
      <c r="T210" t="s">
        <v>34</v>
      </c>
      <c r="U210" t="s">
        <v>1125</v>
      </c>
      <c r="V210" t="s">
        <v>334</v>
      </c>
      <c r="W210" t="s">
        <v>37</v>
      </c>
      <c r="X210" t="s">
        <v>38</v>
      </c>
    </row>
    <row r="211" spans="1:24" hidden="1" x14ac:dyDescent="0.3">
      <c r="A211" t="s">
        <v>1126</v>
      </c>
      <c r="B211" t="s">
        <v>1127</v>
      </c>
      <c r="C211" s="1" t="str">
        <f t="shared" si="30"/>
        <v>21:0416</v>
      </c>
      <c r="D211" s="1" t="str">
        <f t="shared" si="34"/>
        <v>21:0139</v>
      </c>
      <c r="E211" t="s">
        <v>1128</v>
      </c>
      <c r="F211" t="s">
        <v>1129</v>
      </c>
      <c r="H211">
        <v>59.601194499999998</v>
      </c>
      <c r="I211">
        <v>-130.46821449999999</v>
      </c>
      <c r="J211" s="1" t="str">
        <f t="shared" si="35"/>
        <v>NGR bulk stream sediment</v>
      </c>
      <c r="K211" s="1" t="str">
        <f t="shared" si="36"/>
        <v>&lt;177 micron (NGR)</v>
      </c>
      <c r="L211">
        <v>11</v>
      </c>
      <c r="M211" t="s">
        <v>101</v>
      </c>
      <c r="N211">
        <v>210</v>
      </c>
      <c r="O211" t="s">
        <v>622</v>
      </c>
      <c r="P211" t="s">
        <v>93</v>
      </c>
      <c r="Q211" t="s">
        <v>85</v>
      </c>
      <c r="R211" t="s">
        <v>92</v>
      </c>
      <c r="S211" t="s">
        <v>103</v>
      </c>
      <c r="T211" t="s">
        <v>34</v>
      </c>
      <c r="U211" t="s">
        <v>996</v>
      </c>
      <c r="V211" t="s">
        <v>232</v>
      </c>
      <c r="W211" t="s">
        <v>37</v>
      </c>
      <c r="X211" t="s">
        <v>38</v>
      </c>
    </row>
    <row r="212" spans="1:24" hidden="1" x14ac:dyDescent="0.3">
      <c r="A212" t="s">
        <v>1130</v>
      </c>
      <c r="B212" t="s">
        <v>1131</v>
      </c>
      <c r="C212" s="1" t="str">
        <f t="shared" si="30"/>
        <v>21:0416</v>
      </c>
      <c r="D212" s="1" t="str">
        <f t="shared" si="34"/>
        <v>21:0139</v>
      </c>
      <c r="E212" t="s">
        <v>1132</v>
      </c>
      <c r="F212" t="s">
        <v>1133</v>
      </c>
      <c r="H212">
        <v>59.595284700000001</v>
      </c>
      <c r="I212">
        <v>-130.3950973</v>
      </c>
      <c r="J212" s="1" t="str">
        <f t="shared" si="35"/>
        <v>NGR bulk stream sediment</v>
      </c>
      <c r="K212" s="1" t="str">
        <f t="shared" si="36"/>
        <v>&lt;177 micron (NGR)</v>
      </c>
      <c r="L212">
        <v>11</v>
      </c>
      <c r="M212" t="s">
        <v>111</v>
      </c>
      <c r="N212">
        <v>211</v>
      </c>
      <c r="O212" t="s">
        <v>158</v>
      </c>
      <c r="P212" t="s">
        <v>85</v>
      </c>
      <c r="Q212" t="s">
        <v>47</v>
      </c>
      <c r="R212" t="s">
        <v>47</v>
      </c>
      <c r="S212" t="s">
        <v>46</v>
      </c>
      <c r="T212" t="s">
        <v>34</v>
      </c>
      <c r="U212" t="s">
        <v>996</v>
      </c>
      <c r="V212" t="s">
        <v>49</v>
      </c>
      <c r="W212" t="s">
        <v>46</v>
      </c>
      <c r="X212" t="s">
        <v>38</v>
      </c>
    </row>
    <row r="213" spans="1:24" hidden="1" x14ac:dyDescent="0.3">
      <c r="A213" t="s">
        <v>1134</v>
      </c>
      <c r="B213" t="s">
        <v>1135</v>
      </c>
      <c r="C213" s="1" t="str">
        <f t="shared" si="30"/>
        <v>21:0416</v>
      </c>
      <c r="D213" s="1" t="str">
        <f t="shared" si="34"/>
        <v>21:0139</v>
      </c>
      <c r="E213" t="s">
        <v>1136</v>
      </c>
      <c r="F213" t="s">
        <v>1137</v>
      </c>
      <c r="H213">
        <v>59.579841500000001</v>
      </c>
      <c r="I213">
        <v>-130.3803106</v>
      </c>
      <c r="J213" s="1" t="str">
        <f t="shared" si="35"/>
        <v>NGR bulk stream sediment</v>
      </c>
      <c r="K213" s="1" t="str">
        <f t="shared" si="36"/>
        <v>&lt;177 micron (NGR)</v>
      </c>
      <c r="L213">
        <v>11</v>
      </c>
      <c r="M213" t="s">
        <v>118</v>
      </c>
      <c r="N213">
        <v>212</v>
      </c>
      <c r="O213" t="s">
        <v>92</v>
      </c>
      <c r="P213" t="s">
        <v>85</v>
      </c>
      <c r="Q213" t="s">
        <v>47</v>
      </c>
      <c r="R213" t="s">
        <v>150</v>
      </c>
      <c r="S213" t="s">
        <v>85</v>
      </c>
      <c r="T213" t="s">
        <v>34</v>
      </c>
      <c r="U213" t="s">
        <v>512</v>
      </c>
      <c r="V213" t="s">
        <v>929</v>
      </c>
      <c r="W213" t="s">
        <v>136</v>
      </c>
      <c r="X213" t="s">
        <v>85</v>
      </c>
    </row>
    <row r="214" spans="1:24" hidden="1" x14ac:dyDescent="0.3">
      <c r="A214" t="s">
        <v>1138</v>
      </c>
      <c r="B214" t="s">
        <v>1139</v>
      </c>
      <c r="C214" s="1" t="str">
        <f t="shared" si="30"/>
        <v>21:0416</v>
      </c>
      <c r="D214" s="1" t="str">
        <f t="shared" si="34"/>
        <v>21:0139</v>
      </c>
      <c r="E214" t="s">
        <v>1140</v>
      </c>
      <c r="F214" t="s">
        <v>1141</v>
      </c>
      <c r="H214">
        <v>59.6145584</v>
      </c>
      <c r="I214">
        <v>-130.37806560000001</v>
      </c>
      <c r="J214" s="1" t="str">
        <f t="shared" si="35"/>
        <v>NGR bulk stream sediment</v>
      </c>
      <c r="K214" s="1" t="str">
        <f t="shared" si="36"/>
        <v>&lt;177 micron (NGR)</v>
      </c>
      <c r="L214">
        <v>11</v>
      </c>
      <c r="M214" t="s">
        <v>125</v>
      </c>
      <c r="N214">
        <v>213</v>
      </c>
      <c r="O214" t="s">
        <v>244</v>
      </c>
      <c r="P214" t="s">
        <v>85</v>
      </c>
      <c r="Q214" t="s">
        <v>33</v>
      </c>
      <c r="R214" t="s">
        <v>31</v>
      </c>
      <c r="S214" t="s">
        <v>136</v>
      </c>
      <c r="T214" t="s">
        <v>34</v>
      </c>
      <c r="U214" t="s">
        <v>444</v>
      </c>
      <c r="V214" t="s">
        <v>1015</v>
      </c>
      <c r="W214" t="s">
        <v>37</v>
      </c>
      <c r="X214" t="s">
        <v>85</v>
      </c>
    </row>
    <row r="215" spans="1:24" hidden="1" x14ac:dyDescent="0.3">
      <c r="A215" t="s">
        <v>1142</v>
      </c>
      <c r="B215" t="s">
        <v>1143</v>
      </c>
      <c r="C215" s="1" t="str">
        <f t="shared" si="30"/>
        <v>21:0416</v>
      </c>
      <c r="D215" s="1" t="str">
        <f t="shared" si="34"/>
        <v>21:0139</v>
      </c>
      <c r="E215" t="s">
        <v>1144</v>
      </c>
      <c r="F215" t="s">
        <v>1145</v>
      </c>
      <c r="H215">
        <v>59.604497899999998</v>
      </c>
      <c r="I215">
        <v>-130.3410284</v>
      </c>
      <c r="J215" s="1" t="str">
        <f t="shared" si="35"/>
        <v>NGR bulk stream sediment</v>
      </c>
      <c r="K215" s="1" t="str">
        <f t="shared" si="36"/>
        <v>&lt;177 micron (NGR)</v>
      </c>
      <c r="L215">
        <v>11</v>
      </c>
      <c r="M215" t="s">
        <v>148</v>
      </c>
      <c r="N215">
        <v>214</v>
      </c>
      <c r="O215" t="s">
        <v>364</v>
      </c>
      <c r="P215" t="s">
        <v>46</v>
      </c>
      <c r="Q215" t="s">
        <v>67</v>
      </c>
      <c r="R215" t="s">
        <v>57</v>
      </c>
      <c r="S215" t="s">
        <v>37</v>
      </c>
      <c r="T215" t="s">
        <v>34</v>
      </c>
      <c r="U215" t="s">
        <v>648</v>
      </c>
      <c r="V215" t="s">
        <v>710</v>
      </c>
      <c r="W215" t="s">
        <v>57</v>
      </c>
      <c r="X215" t="s">
        <v>85</v>
      </c>
    </row>
    <row r="216" spans="1:24" hidden="1" x14ac:dyDescent="0.3">
      <c r="A216" t="s">
        <v>1146</v>
      </c>
      <c r="B216" t="s">
        <v>1147</v>
      </c>
      <c r="C216" s="1" t="str">
        <f t="shared" si="30"/>
        <v>21:0416</v>
      </c>
      <c r="D216" s="1" t="str">
        <f t="shared" si="34"/>
        <v>21:0139</v>
      </c>
      <c r="E216" t="s">
        <v>1148</v>
      </c>
      <c r="F216" t="s">
        <v>1149</v>
      </c>
      <c r="H216">
        <v>59.611229999999999</v>
      </c>
      <c r="I216">
        <v>-130.3076063</v>
      </c>
      <c r="J216" s="1" t="str">
        <f t="shared" si="35"/>
        <v>NGR bulk stream sediment</v>
      </c>
      <c r="K216" s="1" t="str">
        <f t="shared" si="36"/>
        <v>&lt;177 micron (NGR)</v>
      </c>
      <c r="L216">
        <v>11</v>
      </c>
      <c r="M216" t="s">
        <v>157</v>
      </c>
      <c r="N216">
        <v>215</v>
      </c>
      <c r="O216" t="s">
        <v>349</v>
      </c>
      <c r="P216" t="s">
        <v>47</v>
      </c>
      <c r="Q216" t="s">
        <v>128</v>
      </c>
      <c r="R216" t="s">
        <v>31</v>
      </c>
      <c r="S216" t="s">
        <v>57</v>
      </c>
      <c r="T216" t="s">
        <v>34</v>
      </c>
      <c r="U216" t="s">
        <v>86</v>
      </c>
      <c r="V216" t="s">
        <v>120</v>
      </c>
      <c r="W216" t="s">
        <v>57</v>
      </c>
      <c r="X216" t="s">
        <v>46</v>
      </c>
    </row>
    <row r="217" spans="1:24" hidden="1" x14ac:dyDescent="0.3">
      <c r="A217" t="s">
        <v>1150</v>
      </c>
      <c r="B217" t="s">
        <v>1151</v>
      </c>
      <c r="C217" s="1" t="str">
        <f t="shared" si="30"/>
        <v>21:0416</v>
      </c>
      <c r="D217" s="1" t="str">
        <f t="shared" si="34"/>
        <v>21:0139</v>
      </c>
      <c r="E217" t="s">
        <v>1152</v>
      </c>
      <c r="F217" t="s">
        <v>1153</v>
      </c>
      <c r="H217">
        <v>59.625113900000002</v>
      </c>
      <c r="I217">
        <v>-130.36920749999999</v>
      </c>
      <c r="J217" s="1" t="str">
        <f t="shared" si="35"/>
        <v>NGR bulk stream sediment</v>
      </c>
      <c r="K217" s="1" t="str">
        <f t="shared" si="36"/>
        <v>&lt;177 micron (NGR)</v>
      </c>
      <c r="L217">
        <v>11</v>
      </c>
      <c r="M217" t="s">
        <v>165</v>
      </c>
      <c r="N217">
        <v>216</v>
      </c>
      <c r="O217" t="s">
        <v>92</v>
      </c>
      <c r="P217" t="s">
        <v>46</v>
      </c>
      <c r="Q217" t="s">
        <v>66</v>
      </c>
      <c r="R217" t="s">
        <v>128</v>
      </c>
      <c r="S217" t="s">
        <v>46</v>
      </c>
      <c r="T217" t="s">
        <v>34</v>
      </c>
      <c r="U217" t="s">
        <v>444</v>
      </c>
      <c r="V217" t="s">
        <v>694</v>
      </c>
      <c r="W217" t="s">
        <v>85</v>
      </c>
      <c r="X217" t="s">
        <v>38</v>
      </c>
    </row>
    <row r="218" spans="1:24" hidden="1" x14ac:dyDescent="0.3">
      <c r="A218" t="s">
        <v>1154</v>
      </c>
      <c r="B218" t="s">
        <v>1155</v>
      </c>
      <c r="C218" s="1" t="str">
        <f t="shared" si="30"/>
        <v>21:0416</v>
      </c>
      <c r="D218" s="1" t="str">
        <f t="shared" si="34"/>
        <v>21:0139</v>
      </c>
      <c r="E218" t="s">
        <v>1156</v>
      </c>
      <c r="F218" t="s">
        <v>1157</v>
      </c>
      <c r="H218">
        <v>59.641223699999998</v>
      </c>
      <c r="I218">
        <v>-130.41672890000001</v>
      </c>
      <c r="J218" s="1" t="str">
        <f t="shared" si="35"/>
        <v>NGR bulk stream sediment</v>
      </c>
      <c r="K218" s="1" t="str">
        <f t="shared" si="36"/>
        <v>&lt;177 micron (NGR)</v>
      </c>
      <c r="L218">
        <v>11</v>
      </c>
      <c r="M218" t="s">
        <v>175</v>
      </c>
      <c r="N218">
        <v>217</v>
      </c>
      <c r="O218" t="s">
        <v>55</v>
      </c>
      <c r="P218" t="s">
        <v>46</v>
      </c>
      <c r="Q218" t="s">
        <v>46</v>
      </c>
      <c r="R218" t="s">
        <v>128</v>
      </c>
      <c r="S218" t="s">
        <v>46</v>
      </c>
      <c r="T218" t="s">
        <v>34</v>
      </c>
      <c r="U218" t="s">
        <v>184</v>
      </c>
      <c r="V218" t="s">
        <v>445</v>
      </c>
      <c r="W218" t="s">
        <v>57</v>
      </c>
      <c r="X218" t="s">
        <v>66</v>
      </c>
    </row>
    <row r="219" spans="1:24" hidden="1" x14ac:dyDescent="0.3">
      <c r="A219" t="s">
        <v>1158</v>
      </c>
      <c r="B219" t="s">
        <v>1159</v>
      </c>
      <c r="C219" s="1" t="str">
        <f t="shared" si="30"/>
        <v>21:0416</v>
      </c>
      <c r="D219" s="1" t="str">
        <f t="shared" si="34"/>
        <v>21:0139</v>
      </c>
      <c r="E219" t="s">
        <v>1160</v>
      </c>
      <c r="F219" t="s">
        <v>1161</v>
      </c>
      <c r="H219">
        <v>59.639879200000003</v>
      </c>
      <c r="I219">
        <v>-130.43219289999999</v>
      </c>
      <c r="J219" s="1" t="str">
        <f t="shared" si="35"/>
        <v>NGR bulk stream sediment</v>
      </c>
      <c r="K219" s="1" t="str">
        <f t="shared" si="36"/>
        <v>&lt;177 micron (NGR)</v>
      </c>
      <c r="L219">
        <v>11</v>
      </c>
      <c r="M219" t="s">
        <v>183</v>
      </c>
      <c r="N219">
        <v>218</v>
      </c>
      <c r="O219" t="s">
        <v>799</v>
      </c>
      <c r="P219" t="s">
        <v>33</v>
      </c>
      <c r="Q219" t="s">
        <v>142</v>
      </c>
      <c r="R219" t="s">
        <v>104</v>
      </c>
      <c r="S219" t="s">
        <v>47</v>
      </c>
      <c r="T219" t="s">
        <v>34</v>
      </c>
      <c r="U219" t="s">
        <v>1162</v>
      </c>
      <c r="V219" t="s">
        <v>834</v>
      </c>
      <c r="W219" t="s">
        <v>93</v>
      </c>
      <c r="X219" t="s">
        <v>46</v>
      </c>
    </row>
    <row r="220" spans="1:24" hidden="1" x14ac:dyDescent="0.3">
      <c r="A220" t="s">
        <v>1163</v>
      </c>
      <c r="B220" t="s">
        <v>1164</v>
      </c>
      <c r="C220" s="1" t="str">
        <f t="shared" si="30"/>
        <v>21:0416</v>
      </c>
      <c r="D220" s="1" t="str">
        <f t="shared" si="34"/>
        <v>21:0139</v>
      </c>
      <c r="E220" t="s">
        <v>1165</v>
      </c>
      <c r="F220" t="s">
        <v>1166</v>
      </c>
      <c r="H220">
        <v>59.664734199999998</v>
      </c>
      <c r="I220">
        <v>-130.44404549999999</v>
      </c>
      <c r="J220" s="1" t="str">
        <f t="shared" si="35"/>
        <v>NGR bulk stream sediment</v>
      </c>
      <c r="K220" s="1" t="str">
        <f t="shared" si="36"/>
        <v>&lt;177 micron (NGR)</v>
      </c>
      <c r="L220">
        <v>11</v>
      </c>
      <c r="M220" t="s">
        <v>189</v>
      </c>
      <c r="N220">
        <v>219</v>
      </c>
      <c r="O220" t="s">
        <v>1167</v>
      </c>
      <c r="P220" t="s">
        <v>379</v>
      </c>
      <c r="Q220" t="s">
        <v>75</v>
      </c>
      <c r="R220" t="s">
        <v>104</v>
      </c>
      <c r="S220" t="s">
        <v>75</v>
      </c>
      <c r="T220" t="s">
        <v>34</v>
      </c>
      <c r="U220" t="s">
        <v>1168</v>
      </c>
      <c r="V220" t="s">
        <v>178</v>
      </c>
      <c r="W220" t="s">
        <v>135</v>
      </c>
      <c r="X220" t="s">
        <v>46</v>
      </c>
    </row>
    <row r="221" spans="1:24" hidden="1" x14ac:dyDescent="0.3">
      <c r="A221" t="s">
        <v>1169</v>
      </c>
      <c r="B221" t="s">
        <v>1170</v>
      </c>
      <c r="C221" s="1" t="str">
        <f t="shared" si="30"/>
        <v>21:0416</v>
      </c>
      <c r="D221" s="1" t="str">
        <f t="shared" si="34"/>
        <v>21:0139</v>
      </c>
      <c r="E221" t="s">
        <v>1171</v>
      </c>
      <c r="F221" t="s">
        <v>1172</v>
      </c>
      <c r="H221">
        <v>59.658944200000001</v>
      </c>
      <c r="I221">
        <v>-130.48878809999999</v>
      </c>
      <c r="J221" s="1" t="str">
        <f t="shared" si="35"/>
        <v>NGR bulk stream sediment</v>
      </c>
      <c r="K221" s="1" t="str">
        <f t="shared" si="36"/>
        <v>&lt;177 micron (NGR)</v>
      </c>
      <c r="L221">
        <v>11</v>
      </c>
      <c r="M221" t="s">
        <v>325</v>
      </c>
      <c r="N221">
        <v>220</v>
      </c>
      <c r="O221" t="s">
        <v>237</v>
      </c>
      <c r="P221" t="s">
        <v>167</v>
      </c>
      <c r="Q221" t="s">
        <v>31</v>
      </c>
      <c r="R221" t="s">
        <v>103</v>
      </c>
      <c r="S221" t="s">
        <v>150</v>
      </c>
      <c r="T221" t="s">
        <v>34</v>
      </c>
      <c r="U221" t="s">
        <v>432</v>
      </c>
      <c r="V221" t="s">
        <v>95</v>
      </c>
      <c r="W221" t="s">
        <v>37</v>
      </c>
      <c r="X221" t="s">
        <v>38</v>
      </c>
    </row>
    <row r="222" spans="1:24" hidden="1" x14ac:dyDescent="0.3">
      <c r="A222" t="s">
        <v>1173</v>
      </c>
      <c r="B222" t="s">
        <v>1174</v>
      </c>
      <c r="C222" s="1" t="str">
        <f t="shared" si="30"/>
        <v>21:0416</v>
      </c>
      <c r="D222" s="1" t="str">
        <f t="shared" si="34"/>
        <v>21:0139</v>
      </c>
      <c r="E222" t="s">
        <v>1175</v>
      </c>
      <c r="F222" t="s">
        <v>1176</v>
      </c>
      <c r="H222">
        <v>59.727031500000002</v>
      </c>
      <c r="I222">
        <v>-130.50669880000001</v>
      </c>
      <c r="J222" s="1" t="str">
        <f t="shared" si="35"/>
        <v>NGR bulk stream sediment</v>
      </c>
      <c r="K222" s="1" t="str">
        <f t="shared" si="36"/>
        <v>&lt;177 micron (NGR)</v>
      </c>
      <c r="L222">
        <v>12</v>
      </c>
      <c r="M222" t="s">
        <v>28</v>
      </c>
      <c r="N222">
        <v>221</v>
      </c>
      <c r="O222" t="s">
        <v>386</v>
      </c>
      <c r="P222" t="s">
        <v>45</v>
      </c>
      <c r="Q222" t="s">
        <v>135</v>
      </c>
      <c r="R222" t="s">
        <v>84</v>
      </c>
      <c r="S222" t="s">
        <v>67</v>
      </c>
      <c r="T222" t="s">
        <v>34</v>
      </c>
      <c r="U222" t="s">
        <v>48</v>
      </c>
      <c r="V222" t="s">
        <v>213</v>
      </c>
      <c r="W222" t="s">
        <v>37</v>
      </c>
      <c r="X222" t="s">
        <v>38</v>
      </c>
    </row>
    <row r="223" spans="1:24" hidden="1" x14ac:dyDescent="0.3">
      <c r="A223" t="s">
        <v>1177</v>
      </c>
      <c r="B223" t="s">
        <v>1178</v>
      </c>
      <c r="C223" s="1" t="str">
        <f t="shared" si="30"/>
        <v>21:0416</v>
      </c>
      <c r="D223" s="1" t="str">
        <f t="shared" si="34"/>
        <v>21:0139</v>
      </c>
      <c r="E223" t="s">
        <v>1179</v>
      </c>
      <c r="F223" t="s">
        <v>1180</v>
      </c>
      <c r="H223">
        <v>59.668065200000001</v>
      </c>
      <c r="I223">
        <v>-130.5856814</v>
      </c>
      <c r="J223" s="1" t="str">
        <f t="shared" si="35"/>
        <v>NGR bulk stream sediment</v>
      </c>
      <c r="K223" s="1" t="str">
        <f t="shared" si="36"/>
        <v>&lt;177 micron (NGR)</v>
      </c>
      <c r="L223">
        <v>12</v>
      </c>
      <c r="M223" t="s">
        <v>43</v>
      </c>
      <c r="N223">
        <v>222</v>
      </c>
      <c r="O223" t="s">
        <v>44</v>
      </c>
      <c r="P223" t="s">
        <v>47</v>
      </c>
      <c r="Q223" t="s">
        <v>57</v>
      </c>
      <c r="R223" t="s">
        <v>104</v>
      </c>
      <c r="S223" t="s">
        <v>47</v>
      </c>
      <c r="T223" t="s">
        <v>34</v>
      </c>
      <c r="U223" t="s">
        <v>119</v>
      </c>
      <c r="V223" t="s">
        <v>60</v>
      </c>
      <c r="W223" t="s">
        <v>37</v>
      </c>
      <c r="X223" t="s">
        <v>38</v>
      </c>
    </row>
    <row r="224" spans="1:24" hidden="1" x14ac:dyDescent="0.3">
      <c r="A224" t="s">
        <v>1181</v>
      </c>
      <c r="B224" t="s">
        <v>1182</v>
      </c>
      <c r="C224" s="1" t="str">
        <f t="shared" si="30"/>
        <v>21:0416</v>
      </c>
      <c r="D224" s="1" t="str">
        <f t="shared" si="34"/>
        <v>21:0139</v>
      </c>
      <c r="E224" t="s">
        <v>1183</v>
      </c>
      <c r="F224" t="s">
        <v>1184</v>
      </c>
      <c r="H224">
        <v>59.697813600000003</v>
      </c>
      <c r="I224">
        <v>-130.59065949999999</v>
      </c>
      <c r="J224" s="1" t="str">
        <f t="shared" si="35"/>
        <v>NGR bulk stream sediment</v>
      </c>
      <c r="K224" s="1" t="str">
        <f t="shared" si="36"/>
        <v>&lt;177 micron (NGR)</v>
      </c>
      <c r="L224">
        <v>12</v>
      </c>
      <c r="M224" t="s">
        <v>54</v>
      </c>
      <c r="N224">
        <v>223</v>
      </c>
      <c r="O224" t="s">
        <v>167</v>
      </c>
      <c r="P224" t="s">
        <v>85</v>
      </c>
      <c r="Q224" t="s">
        <v>136</v>
      </c>
      <c r="R224" t="s">
        <v>135</v>
      </c>
      <c r="S224" t="s">
        <v>31</v>
      </c>
      <c r="T224" t="s">
        <v>34</v>
      </c>
      <c r="U224" t="s">
        <v>143</v>
      </c>
      <c r="V224" t="s">
        <v>546</v>
      </c>
      <c r="W224" t="s">
        <v>136</v>
      </c>
      <c r="X224" t="s">
        <v>38</v>
      </c>
    </row>
    <row r="225" spans="1:24" hidden="1" x14ac:dyDescent="0.3">
      <c r="A225" t="s">
        <v>1185</v>
      </c>
      <c r="B225" t="s">
        <v>1186</v>
      </c>
      <c r="C225" s="1" t="str">
        <f t="shared" si="30"/>
        <v>21:0416</v>
      </c>
      <c r="D225" s="1" t="str">
        <f t="shared" si="34"/>
        <v>21:0139</v>
      </c>
      <c r="E225" t="s">
        <v>1187</v>
      </c>
      <c r="F225" t="s">
        <v>1188</v>
      </c>
      <c r="H225">
        <v>59.6810239</v>
      </c>
      <c r="I225">
        <v>-130.55121729999999</v>
      </c>
      <c r="J225" s="1" t="str">
        <f t="shared" si="35"/>
        <v>NGR bulk stream sediment</v>
      </c>
      <c r="K225" s="1" t="str">
        <f t="shared" si="36"/>
        <v>&lt;177 micron (NGR)</v>
      </c>
      <c r="L225">
        <v>12</v>
      </c>
      <c r="M225" t="s">
        <v>134</v>
      </c>
      <c r="N225">
        <v>224</v>
      </c>
      <c r="O225" t="s">
        <v>244</v>
      </c>
      <c r="P225" t="s">
        <v>75</v>
      </c>
      <c r="Q225" t="s">
        <v>85</v>
      </c>
      <c r="R225" t="s">
        <v>45</v>
      </c>
      <c r="S225" t="s">
        <v>47</v>
      </c>
      <c r="T225" t="s">
        <v>34</v>
      </c>
      <c r="U225" t="s">
        <v>942</v>
      </c>
      <c r="V225" t="s">
        <v>529</v>
      </c>
      <c r="W225" t="s">
        <v>136</v>
      </c>
      <c r="X225" t="s">
        <v>38</v>
      </c>
    </row>
    <row r="226" spans="1:24" hidden="1" x14ac:dyDescent="0.3">
      <c r="A226" t="s">
        <v>1189</v>
      </c>
      <c r="B226" t="s">
        <v>1190</v>
      </c>
      <c r="C226" s="1" t="str">
        <f t="shared" si="30"/>
        <v>21:0416</v>
      </c>
      <c r="D226" s="1" t="str">
        <f t="shared" si="34"/>
        <v>21:0139</v>
      </c>
      <c r="E226" t="s">
        <v>1187</v>
      </c>
      <c r="F226" t="s">
        <v>1191</v>
      </c>
      <c r="H226">
        <v>59.6810239</v>
      </c>
      <c r="I226">
        <v>-130.55121729999999</v>
      </c>
      <c r="J226" s="1" t="str">
        <f t="shared" si="35"/>
        <v>NGR bulk stream sediment</v>
      </c>
      <c r="K226" s="1" t="str">
        <f t="shared" si="36"/>
        <v>&lt;177 micron (NGR)</v>
      </c>
      <c r="L226">
        <v>12</v>
      </c>
      <c r="M226" t="s">
        <v>140</v>
      </c>
      <c r="N226">
        <v>225</v>
      </c>
      <c r="O226" t="s">
        <v>158</v>
      </c>
      <c r="P226" t="s">
        <v>33</v>
      </c>
      <c r="Q226" t="s">
        <v>57</v>
      </c>
      <c r="R226" t="s">
        <v>104</v>
      </c>
      <c r="S226" t="s">
        <v>47</v>
      </c>
      <c r="T226" t="s">
        <v>34</v>
      </c>
      <c r="U226" t="s">
        <v>265</v>
      </c>
      <c r="V226" t="s">
        <v>529</v>
      </c>
      <c r="W226" t="s">
        <v>37</v>
      </c>
      <c r="X226" t="s">
        <v>38</v>
      </c>
    </row>
    <row r="227" spans="1:24" hidden="1" x14ac:dyDescent="0.3">
      <c r="A227" t="s">
        <v>1192</v>
      </c>
      <c r="B227" t="s">
        <v>1193</v>
      </c>
      <c r="C227" s="1" t="str">
        <f t="shared" si="30"/>
        <v>21:0416</v>
      </c>
      <c r="D227" s="1" t="str">
        <f t="shared" si="34"/>
        <v>21:0139</v>
      </c>
      <c r="E227" t="s">
        <v>1194</v>
      </c>
      <c r="F227" t="s">
        <v>1195</v>
      </c>
      <c r="H227">
        <v>59.702475900000003</v>
      </c>
      <c r="I227">
        <v>-130.5115131</v>
      </c>
      <c r="J227" s="1" t="str">
        <f t="shared" si="35"/>
        <v>NGR bulk stream sediment</v>
      </c>
      <c r="K227" s="1" t="str">
        <f t="shared" si="36"/>
        <v>&lt;177 micron (NGR)</v>
      </c>
      <c r="L227">
        <v>12</v>
      </c>
      <c r="M227" t="s">
        <v>73</v>
      </c>
      <c r="N227">
        <v>226</v>
      </c>
      <c r="O227" t="s">
        <v>92</v>
      </c>
      <c r="P227" t="s">
        <v>93</v>
      </c>
      <c r="Q227" t="s">
        <v>85</v>
      </c>
      <c r="R227" t="s">
        <v>104</v>
      </c>
      <c r="S227" t="s">
        <v>47</v>
      </c>
      <c r="T227" t="s">
        <v>34</v>
      </c>
      <c r="U227" t="s">
        <v>339</v>
      </c>
      <c r="V227" t="s">
        <v>239</v>
      </c>
      <c r="W227" t="s">
        <v>136</v>
      </c>
      <c r="X227" t="s">
        <v>38</v>
      </c>
    </row>
    <row r="228" spans="1:24" hidden="1" x14ac:dyDescent="0.3">
      <c r="A228" t="s">
        <v>1196</v>
      </c>
      <c r="B228" t="s">
        <v>1197</v>
      </c>
      <c r="C228" s="1" t="str">
        <f t="shared" si="30"/>
        <v>21:0416</v>
      </c>
      <c r="D228" s="1" t="str">
        <f t="shared" si="34"/>
        <v>21:0139</v>
      </c>
      <c r="E228" t="s">
        <v>1198</v>
      </c>
      <c r="F228" t="s">
        <v>1199</v>
      </c>
      <c r="H228">
        <v>59.696669300000003</v>
      </c>
      <c r="I228">
        <v>-130.54204390000001</v>
      </c>
      <c r="J228" s="1" t="str">
        <f t="shared" si="35"/>
        <v>NGR bulk stream sediment</v>
      </c>
      <c r="K228" s="1" t="str">
        <f t="shared" si="36"/>
        <v>&lt;177 micron (NGR)</v>
      </c>
      <c r="L228">
        <v>12</v>
      </c>
      <c r="M228" t="s">
        <v>82</v>
      </c>
      <c r="N228">
        <v>227</v>
      </c>
      <c r="O228" t="s">
        <v>30</v>
      </c>
      <c r="P228" t="s">
        <v>47</v>
      </c>
      <c r="Q228" t="s">
        <v>57</v>
      </c>
      <c r="R228" t="s">
        <v>45</v>
      </c>
      <c r="S228" t="s">
        <v>47</v>
      </c>
      <c r="T228" t="s">
        <v>34</v>
      </c>
      <c r="U228" t="s">
        <v>68</v>
      </c>
      <c r="V228" t="s">
        <v>643</v>
      </c>
      <c r="W228" t="s">
        <v>37</v>
      </c>
      <c r="X228" t="s">
        <v>38</v>
      </c>
    </row>
    <row r="229" spans="1:24" hidden="1" x14ac:dyDescent="0.3">
      <c r="A229" t="s">
        <v>1200</v>
      </c>
      <c r="B229" t="s">
        <v>1201</v>
      </c>
      <c r="C229" s="1" t="str">
        <f t="shared" si="30"/>
        <v>21:0416</v>
      </c>
      <c r="D229" s="1" t="str">
        <f t="shared" si="34"/>
        <v>21:0139</v>
      </c>
      <c r="E229" t="s">
        <v>1202</v>
      </c>
      <c r="F229" t="s">
        <v>1203</v>
      </c>
      <c r="H229">
        <v>59.717857600000002</v>
      </c>
      <c r="I229">
        <v>-130.5863659</v>
      </c>
      <c r="J229" s="1" t="str">
        <f t="shared" si="35"/>
        <v>NGR bulk stream sediment</v>
      </c>
      <c r="K229" s="1" t="str">
        <f t="shared" si="36"/>
        <v>&lt;177 micron (NGR)</v>
      </c>
      <c r="L229">
        <v>12</v>
      </c>
      <c r="M229" t="s">
        <v>91</v>
      </c>
      <c r="N229">
        <v>228</v>
      </c>
      <c r="O229" t="s">
        <v>244</v>
      </c>
      <c r="P229" t="s">
        <v>84</v>
      </c>
      <c r="Q229" t="s">
        <v>46</v>
      </c>
      <c r="R229" t="s">
        <v>142</v>
      </c>
      <c r="S229" t="s">
        <v>46</v>
      </c>
      <c r="T229" t="s">
        <v>34</v>
      </c>
      <c r="U229" t="s">
        <v>866</v>
      </c>
      <c r="V229" t="s">
        <v>95</v>
      </c>
      <c r="W229" t="s">
        <v>136</v>
      </c>
      <c r="X229" t="s">
        <v>38</v>
      </c>
    </row>
    <row r="230" spans="1:24" hidden="1" x14ac:dyDescent="0.3">
      <c r="A230" t="s">
        <v>1204</v>
      </c>
      <c r="B230" t="s">
        <v>1205</v>
      </c>
      <c r="C230" s="1" t="str">
        <f t="shared" si="30"/>
        <v>21:0416</v>
      </c>
      <c r="D230" s="1" t="str">
        <f t="shared" si="34"/>
        <v>21:0139</v>
      </c>
      <c r="E230" t="s">
        <v>1206</v>
      </c>
      <c r="F230" t="s">
        <v>1207</v>
      </c>
      <c r="H230">
        <v>59.733766199999998</v>
      </c>
      <c r="I230">
        <v>-130.5060057</v>
      </c>
      <c r="J230" s="1" t="str">
        <f t="shared" si="35"/>
        <v>NGR bulk stream sediment</v>
      </c>
      <c r="K230" s="1" t="str">
        <f t="shared" si="36"/>
        <v>&lt;177 micron (NGR)</v>
      </c>
      <c r="L230">
        <v>12</v>
      </c>
      <c r="M230" t="s">
        <v>101</v>
      </c>
      <c r="N230">
        <v>229</v>
      </c>
      <c r="O230" t="s">
        <v>141</v>
      </c>
      <c r="P230" t="s">
        <v>33</v>
      </c>
      <c r="Q230" t="s">
        <v>66</v>
      </c>
      <c r="R230" t="s">
        <v>250</v>
      </c>
      <c r="S230" t="s">
        <v>66</v>
      </c>
      <c r="T230" t="s">
        <v>34</v>
      </c>
      <c r="U230" t="s">
        <v>159</v>
      </c>
      <c r="V230" t="s">
        <v>106</v>
      </c>
      <c r="W230" t="s">
        <v>136</v>
      </c>
      <c r="X230" t="s">
        <v>38</v>
      </c>
    </row>
    <row r="231" spans="1:24" hidden="1" x14ac:dyDescent="0.3">
      <c r="A231" t="s">
        <v>1208</v>
      </c>
      <c r="B231" t="s">
        <v>1209</v>
      </c>
      <c r="C231" s="1" t="str">
        <f t="shared" si="30"/>
        <v>21:0416</v>
      </c>
      <c r="D231" s="1" t="str">
        <f t="shared" si="34"/>
        <v>21:0139</v>
      </c>
      <c r="E231" t="s">
        <v>1175</v>
      </c>
      <c r="F231" t="s">
        <v>1210</v>
      </c>
      <c r="H231">
        <v>59.727031500000002</v>
      </c>
      <c r="I231">
        <v>-130.50669880000001</v>
      </c>
      <c r="J231" s="1" t="str">
        <f t="shared" si="35"/>
        <v>NGR bulk stream sediment</v>
      </c>
      <c r="K231" s="1" t="str">
        <f t="shared" si="36"/>
        <v>&lt;177 micron (NGR)</v>
      </c>
      <c r="L231">
        <v>12</v>
      </c>
      <c r="M231" t="s">
        <v>64</v>
      </c>
      <c r="N231">
        <v>230</v>
      </c>
      <c r="O231" t="s">
        <v>307</v>
      </c>
      <c r="P231" t="s">
        <v>103</v>
      </c>
      <c r="Q231" t="s">
        <v>135</v>
      </c>
      <c r="R231" t="s">
        <v>96</v>
      </c>
      <c r="S231" t="s">
        <v>75</v>
      </c>
      <c r="T231" t="s">
        <v>34</v>
      </c>
      <c r="U231" t="s">
        <v>887</v>
      </c>
      <c r="V231" t="s">
        <v>152</v>
      </c>
      <c r="W231" t="s">
        <v>136</v>
      </c>
      <c r="X231" t="s">
        <v>38</v>
      </c>
    </row>
    <row r="232" spans="1:24" hidden="1" x14ac:dyDescent="0.3">
      <c r="A232" t="s">
        <v>1211</v>
      </c>
      <c r="B232" t="s">
        <v>1212</v>
      </c>
      <c r="C232" s="1" t="str">
        <f t="shared" si="30"/>
        <v>21:0416</v>
      </c>
      <c r="D232" s="1" t="str">
        <f>HYPERLINK("http://geochem.nrcan.gc.ca/cdogs/content/svy/svy_e.htm", "")</f>
        <v/>
      </c>
      <c r="G232" s="1" t="str">
        <f>HYPERLINK("http://geochem.nrcan.gc.ca/cdogs/content/cr_/cr_00041_e.htm", "41")</f>
        <v>41</v>
      </c>
      <c r="J232" t="s">
        <v>195</v>
      </c>
      <c r="K232" t="s">
        <v>196</v>
      </c>
      <c r="L232">
        <v>12</v>
      </c>
      <c r="M232" t="s">
        <v>197</v>
      </c>
      <c r="N232">
        <v>231</v>
      </c>
      <c r="O232" t="s">
        <v>102</v>
      </c>
      <c r="P232" t="s">
        <v>333</v>
      </c>
      <c r="Q232" t="s">
        <v>225</v>
      </c>
      <c r="R232" t="s">
        <v>135</v>
      </c>
      <c r="S232" t="s">
        <v>46</v>
      </c>
      <c r="T232" t="s">
        <v>699</v>
      </c>
      <c r="U232" t="s">
        <v>297</v>
      </c>
      <c r="V232" t="s">
        <v>95</v>
      </c>
      <c r="W232" t="s">
        <v>136</v>
      </c>
      <c r="X232" t="s">
        <v>38</v>
      </c>
    </row>
    <row r="233" spans="1:24" hidden="1" x14ac:dyDescent="0.3">
      <c r="A233" t="s">
        <v>1213</v>
      </c>
      <c r="B233" t="s">
        <v>1214</v>
      </c>
      <c r="C233" s="1" t="str">
        <f t="shared" si="30"/>
        <v>21:0416</v>
      </c>
      <c r="D233" s="1" t="str">
        <f t="shared" ref="D233:D248" si="37">HYPERLINK("http://geochem.nrcan.gc.ca/cdogs/content/svy/svy210139_e.htm", "21:0139")</f>
        <v>21:0139</v>
      </c>
      <c r="E233" t="s">
        <v>1215</v>
      </c>
      <c r="F233" t="s">
        <v>1216</v>
      </c>
      <c r="H233">
        <v>59.697548300000001</v>
      </c>
      <c r="I233">
        <v>-130.4884582</v>
      </c>
      <c r="J233" s="1" t="str">
        <f t="shared" ref="J233:J248" si="38">HYPERLINK("http://geochem.nrcan.gc.ca/cdogs/content/kwd/kwd020030_e.htm", "NGR bulk stream sediment")</f>
        <v>NGR bulk stream sediment</v>
      </c>
      <c r="K233" s="1" t="str">
        <f t="shared" ref="K233:K248" si="39">HYPERLINK("http://geochem.nrcan.gc.ca/cdogs/content/kwd/kwd080006_e.htm", "&lt;177 micron (NGR)")</f>
        <v>&lt;177 micron (NGR)</v>
      </c>
      <c r="L233">
        <v>12</v>
      </c>
      <c r="M233" t="s">
        <v>111</v>
      </c>
      <c r="N233">
        <v>232</v>
      </c>
      <c r="O233" t="s">
        <v>540</v>
      </c>
      <c r="P233" t="s">
        <v>45</v>
      </c>
      <c r="Q233" t="s">
        <v>67</v>
      </c>
      <c r="R233" t="s">
        <v>380</v>
      </c>
      <c r="S233" t="s">
        <v>75</v>
      </c>
      <c r="T233" t="s">
        <v>282</v>
      </c>
      <c r="U233" t="s">
        <v>730</v>
      </c>
      <c r="V233" t="s">
        <v>213</v>
      </c>
      <c r="W233" t="s">
        <v>57</v>
      </c>
      <c r="X233" t="s">
        <v>38</v>
      </c>
    </row>
    <row r="234" spans="1:24" hidden="1" x14ac:dyDescent="0.3">
      <c r="A234" t="s">
        <v>1217</v>
      </c>
      <c r="B234" t="s">
        <v>1218</v>
      </c>
      <c r="C234" s="1" t="str">
        <f t="shared" si="30"/>
        <v>21:0416</v>
      </c>
      <c r="D234" s="1" t="str">
        <f t="shared" si="37"/>
        <v>21:0139</v>
      </c>
      <c r="E234" t="s">
        <v>1219</v>
      </c>
      <c r="F234" t="s">
        <v>1220</v>
      </c>
      <c r="H234">
        <v>59.6773734</v>
      </c>
      <c r="I234">
        <v>-130.41157759999999</v>
      </c>
      <c r="J234" s="1" t="str">
        <f t="shared" si="38"/>
        <v>NGR bulk stream sediment</v>
      </c>
      <c r="K234" s="1" t="str">
        <f t="shared" si="39"/>
        <v>&lt;177 micron (NGR)</v>
      </c>
      <c r="L234">
        <v>12</v>
      </c>
      <c r="M234" t="s">
        <v>118</v>
      </c>
      <c r="N234">
        <v>233</v>
      </c>
      <c r="O234" t="s">
        <v>44</v>
      </c>
      <c r="P234" t="s">
        <v>93</v>
      </c>
      <c r="Q234" t="s">
        <v>85</v>
      </c>
      <c r="R234" t="s">
        <v>75</v>
      </c>
      <c r="S234" t="s">
        <v>47</v>
      </c>
      <c r="T234" t="s">
        <v>34</v>
      </c>
      <c r="U234" t="s">
        <v>417</v>
      </c>
      <c r="V234" t="s">
        <v>546</v>
      </c>
      <c r="W234" t="s">
        <v>136</v>
      </c>
      <c r="X234" t="s">
        <v>85</v>
      </c>
    </row>
    <row r="235" spans="1:24" hidden="1" x14ac:dyDescent="0.3">
      <c r="A235" t="s">
        <v>1221</v>
      </c>
      <c r="B235" t="s">
        <v>1222</v>
      </c>
      <c r="C235" s="1" t="str">
        <f t="shared" si="30"/>
        <v>21:0416</v>
      </c>
      <c r="D235" s="1" t="str">
        <f t="shared" si="37"/>
        <v>21:0139</v>
      </c>
      <c r="E235" t="s">
        <v>1223</v>
      </c>
      <c r="F235" t="s">
        <v>1224</v>
      </c>
      <c r="H235">
        <v>59.674613999999998</v>
      </c>
      <c r="I235">
        <v>-130.36165560000001</v>
      </c>
      <c r="J235" s="1" t="str">
        <f t="shared" si="38"/>
        <v>NGR bulk stream sediment</v>
      </c>
      <c r="K235" s="1" t="str">
        <f t="shared" si="39"/>
        <v>&lt;177 micron (NGR)</v>
      </c>
      <c r="L235">
        <v>12</v>
      </c>
      <c r="M235" t="s">
        <v>125</v>
      </c>
      <c r="N235">
        <v>234</v>
      </c>
      <c r="O235" t="s">
        <v>218</v>
      </c>
      <c r="P235" t="s">
        <v>103</v>
      </c>
      <c r="Q235" t="s">
        <v>33</v>
      </c>
      <c r="R235" t="s">
        <v>31</v>
      </c>
      <c r="S235" t="s">
        <v>46</v>
      </c>
      <c r="T235" t="s">
        <v>34</v>
      </c>
      <c r="U235" t="s">
        <v>151</v>
      </c>
      <c r="V235" t="s">
        <v>120</v>
      </c>
      <c r="W235" t="s">
        <v>150</v>
      </c>
      <c r="X235" t="s">
        <v>46</v>
      </c>
    </row>
    <row r="236" spans="1:24" hidden="1" x14ac:dyDescent="0.3">
      <c r="A236" t="s">
        <v>1225</v>
      </c>
      <c r="B236" t="s">
        <v>1226</v>
      </c>
      <c r="C236" s="1" t="str">
        <f t="shared" si="30"/>
        <v>21:0416</v>
      </c>
      <c r="D236" s="1" t="str">
        <f t="shared" si="37"/>
        <v>21:0139</v>
      </c>
      <c r="E236" t="s">
        <v>1227</v>
      </c>
      <c r="F236" t="s">
        <v>1228</v>
      </c>
      <c r="H236">
        <v>59.660882100000002</v>
      </c>
      <c r="I236">
        <v>-130.38399480000001</v>
      </c>
      <c r="J236" s="1" t="str">
        <f t="shared" si="38"/>
        <v>NGR bulk stream sediment</v>
      </c>
      <c r="K236" s="1" t="str">
        <f t="shared" si="39"/>
        <v>&lt;177 micron (NGR)</v>
      </c>
      <c r="L236">
        <v>12</v>
      </c>
      <c r="M236" t="s">
        <v>148</v>
      </c>
      <c r="N236">
        <v>235</v>
      </c>
      <c r="O236" t="s">
        <v>490</v>
      </c>
      <c r="P236" t="s">
        <v>75</v>
      </c>
      <c r="Q236" t="s">
        <v>150</v>
      </c>
      <c r="R236" t="s">
        <v>47</v>
      </c>
      <c r="S236" t="s">
        <v>31</v>
      </c>
      <c r="T236" t="s">
        <v>34</v>
      </c>
      <c r="U236" t="s">
        <v>1229</v>
      </c>
      <c r="V236" t="s">
        <v>120</v>
      </c>
      <c r="W236" t="s">
        <v>31</v>
      </c>
      <c r="X236" t="s">
        <v>85</v>
      </c>
    </row>
    <row r="237" spans="1:24" hidden="1" x14ac:dyDescent="0.3">
      <c r="A237" t="s">
        <v>1230</v>
      </c>
      <c r="B237" t="s">
        <v>1231</v>
      </c>
      <c r="C237" s="1" t="str">
        <f t="shared" si="30"/>
        <v>21:0416</v>
      </c>
      <c r="D237" s="1" t="str">
        <f t="shared" si="37"/>
        <v>21:0139</v>
      </c>
      <c r="E237" t="s">
        <v>1232</v>
      </c>
      <c r="F237" t="s">
        <v>1233</v>
      </c>
      <c r="H237">
        <v>59.683404899999999</v>
      </c>
      <c r="I237">
        <v>-130.30159090000001</v>
      </c>
      <c r="J237" s="1" t="str">
        <f t="shared" si="38"/>
        <v>NGR bulk stream sediment</v>
      </c>
      <c r="K237" s="1" t="str">
        <f t="shared" si="39"/>
        <v>&lt;177 micron (NGR)</v>
      </c>
      <c r="L237">
        <v>12</v>
      </c>
      <c r="M237" t="s">
        <v>157</v>
      </c>
      <c r="N237">
        <v>236</v>
      </c>
      <c r="O237" t="s">
        <v>1234</v>
      </c>
      <c r="P237" t="s">
        <v>33</v>
      </c>
      <c r="Q237" t="s">
        <v>33</v>
      </c>
      <c r="R237" t="s">
        <v>31</v>
      </c>
      <c r="S237" t="s">
        <v>85</v>
      </c>
      <c r="T237" t="s">
        <v>699</v>
      </c>
      <c r="U237" t="s">
        <v>238</v>
      </c>
      <c r="V237" t="s">
        <v>778</v>
      </c>
      <c r="W237" t="s">
        <v>57</v>
      </c>
      <c r="X237" t="s">
        <v>205</v>
      </c>
    </row>
    <row r="238" spans="1:24" hidden="1" x14ac:dyDescent="0.3">
      <c r="A238" t="s">
        <v>1235</v>
      </c>
      <c r="B238" t="s">
        <v>1236</v>
      </c>
      <c r="C238" s="1" t="str">
        <f t="shared" si="30"/>
        <v>21:0416</v>
      </c>
      <c r="D238" s="1" t="str">
        <f t="shared" si="37"/>
        <v>21:0139</v>
      </c>
      <c r="E238" t="s">
        <v>1237</v>
      </c>
      <c r="F238" t="s">
        <v>1238</v>
      </c>
      <c r="H238">
        <v>59.697384300000003</v>
      </c>
      <c r="I238">
        <v>-130.27263880000001</v>
      </c>
      <c r="J238" s="1" t="str">
        <f t="shared" si="38"/>
        <v>NGR bulk stream sediment</v>
      </c>
      <c r="K238" s="1" t="str">
        <f t="shared" si="39"/>
        <v>&lt;177 micron (NGR)</v>
      </c>
      <c r="L238">
        <v>12</v>
      </c>
      <c r="M238" t="s">
        <v>165</v>
      </c>
      <c r="N238">
        <v>237</v>
      </c>
      <c r="O238" t="s">
        <v>799</v>
      </c>
      <c r="P238" t="s">
        <v>58</v>
      </c>
      <c r="Q238" t="s">
        <v>150</v>
      </c>
      <c r="R238" t="s">
        <v>47</v>
      </c>
      <c r="S238" t="s">
        <v>31</v>
      </c>
      <c r="T238" t="s">
        <v>34</v>
      </c>
      <c r="U238" t="s">
        <v>94</v>
      </c>
      <c r="V238" t="s">
        <v>523</v>
      </c>
      <c r="W238" t="s">
        <v>136</v>
      </c>
      <c r="X238" t="s">
        <v>85</v>
      </c>
    </row>
    <row r="239" spans="1:24" hidden="1" x14ac:dyDescent="0.3">
      <c r="A239" t="s">
        <v>1239</v>
      </c>
      <c r="B239" t="s">
        <v>1240</v>
      </c>
      <c r="C239" s="1" t="str">
        <f t="shared" si="30"/>
        <v>21:0416</v>
      </c>
      <c r="D239" s="1" t="str">
        <f t="shared" si="37"/>
        <v>21:0139</v>
      </c>
      <c r="E239" t="s">
        <v>1241</v>
      </c>
      <c r="F239" t="s">
        <v>1242</v>
      </c>
      <c r="H239">
        <v>59.723381400000001</v>
      </c>
      <c r="I239">
        <v>-130.211071</v>
      </c>
      <c r="J239" s="1" t="str">
        <f t="shared" si="38"/>
        <v>NGR bulk stream sediment</v>
      </c>
      <c r="K239" s="1" t="str">
        <f t="shared" si="39"/>
        <v>&lt;177 micron (NGR)</v>
      </c>
      <c r="L239">
        <v>12</v>
      </c>
      <c r="M239" t="s">
        <v>175</v>
      </c>
      <c r="N239">
        <v>238</v>
      </c>
      <c r="O239" t="s">
        <v>333</v>
      </c>
      <c r="P239" t="s">
        <v>406</v>
      </c>
      <c r="Q239" t="s">
        <v>47</v>
      </c>
      <c r="R239" t="s">
        <v>31</v>
      </c>
      <c r="S239" t="s">
        <v>85</v>
      </c>
      <c r="T239" t="s">
        <v>34</v>
      </c>
      <c r="U239" t="s">
        <v>198</v>
      </c>
      <c r="V239" t="s">
        <v>1015</v>
      </c>
      <c r="W239" t="s">
        <v>37</v>
      </c>
      <c r="X239" t="s">
        <v>38</v>
      </c>
    </row>
    <row r="240" spans="1:24" hidden="1" x14ac:dyDescent="0.3">
      <c r="A240" t="s">
        <v>1243</v>
      </c>
      <c r="B240" t="s">
        <v>1244</v>
      </c>
      <c r="C240" s="1" t="str">
        <f t="shared" si="30"/>
        <v>21:0416</v>
      </c>
      <c r="D240" s="1" t="str">
        <f t="shared" si="37"/>
        <v>21:0139</v>
      </c>
      <c r="E240" t="s">
        <v>1245</v>
      </c>
      <c r="F240" t="s">
        <v>1246</v>
      </c>
      <c r="H240">
        <v>59.6978638</v>
      </c>
      <c r="I240">
        <v>-130.15981339999999</v>
      </c>
      <c r="J240" s="1" t="str">
        <f t="shared" si="38"/>
        <v>NGR bulk stream sediment</v>
      </c>
      <c r="K240" s="1" t="str">
        <f t="shared" si="39"/>
        <v>&lt;177 micron (NGR)</v>
      </c>
      <c r="L240">
        <v>12</v>
      </c>
      <c r="M240" t="s">
        <v>183</v>
      </c>
      <c r="N240">
        <v>239</v>
      </c>
      <c r="O240" t="s">
        <v>166</v>
      </c>
      <c r="P240" t="s">
        <v>56</v>
      </c>
      <c r="Q240" t="s">
        <v>66</v>
      </c>
      <c r="R240" t="s">
        <v>168</v>
      </c>
      <c r="S240" t="s">
        <v>47</v>
      </c>
      <c r="T240" t="s">
        <v>34</v>
      </c>
      <c r="U240" t="s">
        <v>387</v>
      </c>
      <c r="V240" t="s">
        <v>232</v>
      </c>
      <c r="W240" t="s">
        <v>136</v>
      </c>
      <c r="X240" t="s">
        <v>38</v>
      </c>
    </row>
    <row r="241" spans="1:24" hidden="1" x14ac:dyDescent="0.3">
      <c r="A241" t="s">
        <v>1247</v>
      </c>
      <c r="B241" t="s">
        <v>1248</v>
      </c>
      <c r="C241" s="1" t="str">
        <f t="shared" si="30"/>
        <v>21:0416</v>
      </c>
      <c r="D241" s="1" t="str">
        <f t="shared" si="37"/>
        <v>21:0139</v>
      </c>
      <c r="E241" t="s">
        <v>1249</v>
      </c>
      <c r="F241" t="s">
        <v>1250</v>
      </c>
      <c r="H241">
        <v>59.678517800000002</v>
      </c>
      <c r="I241">
        <v>-130.18219400000001</v>
      </c>
      <c r="J241" s="1" t="str">
        <f t="shared" si="38"/>
        <v>NGR bulk stream sediment</v>
      </c>
      <c r="K241" s="1" t="str">
        <f t="shared" si="39"/>
        <v>&lt;177 micron (NGR)</v>
      </c>
      <c r="L241">
        <v>12</v>
      </c>
      <c r="M241" t="s">
        <v>189</v>
      </c>
      <c r="N241">
        <v>240</v>
      </c>
      <c r="O241" t="s">
        <v>1251</v>
      </c>
      <c r="P241" t="s">
        <v>46</v>
      </c>
      <c r="Q241" t="s">
        <v>545</v>
      </c>
      <c r="R241" t="s">
        <v>66</v>
      </c>
      <c r="S241" t="s">
        <v>31</v>
      </c>
      <c r="T241" t="s">
        <v>433</v>
      </c>
      <c r="U241" t="s">
        <v>730</v>
      </c>
      <c r="V241" t="s">
        <v>445</v>
      </c>
      <c r="W241" t="s">
        <v>37</v>
      </c>
      <c r="X241" t="s">
        <v>38</v>
      </c>
    </row>
    <row r="242" spans="1:24" hidden="1" x14ac:dyDescent="0.3">
      <c r="A242" t="s">
        <v>1252</v>
      </c>
      <c r="B242" t="s">
        <v>1253</v>
      </c>
      <c r="C242" s="1" t="str">
        <f t="shared" si="30"/>
        <v>21:0416</v>
      </c>
      <c r="D242" s="1" t="str">
        <f t="shared" si="37"/>
        <v>21:0139</v>
      </c>
      <c r="E242" t="s">
        <v>1254</v>
      </c>
      <c r="F242" t="s">
        <v>1255</v>
      </c>
      <c r="H242">
        <v>59.639684199999998</v>
      </c>
      <c r="I242">
        <v>-130.22160539999999</v>
      </c>
      <c r="J242" s="1" t="str">
        <f t="shared" si="38"/>
        <v>NGR bulk stream sediment</v>
      </c>
      <c r="K242" s="1" t="str">
        <f t="shared" si="39"/>
        <v>&lt;177 micron (NGR)</v>
      </c>
      <c r="L242">
        <v>13</v>
      </c>
      <c r="M242" t="s">
        <v>203</v>
      </c>
      <c r="N242">
        <v>241</v>
      </c>
      <c r="O242" t="s">
        <v>318</v>
      </c>
      <c r="P242" t="s">
        <v>47</v>
      </c>
      <c r="Q242" t="s">
        <v>45</v>
      </c>
      <c r="R242" t="s">
        <v>66</v>
      </c>
      <c r="S242" t="s">
        <v>85</v>
      </c>
      <c r="T242" t="s">
        <v>34</v>
      </c>
      <c r="U242" t="s">
        <v>151</v>
      </c>
      <c r="V242" t="s">
        <v>643</v>
      </c>
      <c r="W242" t="s">
        <v>93</v>
      </c>
      <c r="X242" t="s">
        <v>46</v>
      </c>
    </row>
    <row r="243" spans="1:24" hidden="1" x14ac:dyDescent="0.3">
      <c r="A243" t="s">
        <v>1256</v>
      </c>
      <c r="B243" t="s">
        <v>1257</v>
      </c>
      <c r="C243" s="1" t="str">
        <f t="shared" si="30"/>
        <v>21:0416</v>
      </c>
      <c r="D243" s="1" t="str">
        <f t="shared" si="37"/>
        <v>21:0139</v>
      </c>
      <c r="E243" t="s">
        <v>1258</v>
      </c>
      <c r="F243" t="s">
        <v>1259</v>
      </c>
      <c r="H243">
        <v>59.665208300000003</v>
      </c>
      <c r="I243">
        <v>-130.19906760000001</v>
      </c>
      <c r="J243" s="1" t="str">
        <f t="shared" si="38"/>
        <v>NGR bulk stream sediment</v>
      </c>
      <c r="K243" s="1" t="str">
        <f t="shared" si="39"/>
        <v>&lt;177 micron (NGR)</v>
      </c>
      <c r="L243">
        <v>13</v>
      </c>
      <c r="M243" t="s">
        <v>43</v>
      </c>
      <c r="N243">
        <v>242</v>
      </c>
      <c r="O243" t="s">
        <v>166</v>
      </c>
      <c r="P243" t="s">
        <v>46</v>
      </c>
      <c r="Q243" t="s">
        <v>45</v>
      </c>
      <c r="R243" t="s">
        <v>103</v>
      </c>
      <c r="S243" t="s">
        <v>46</v>
      </c>
      <c r="T243" t="s">
        <v>34</v>
      </c>
      <c r="U243" t="s">
        <v>151</v>
      </c>
      <c r="V243" t="s">
        <v>224</v>
      </c>
      <c r="W243" t="s">
        <v>37</v>
      </c>
      <c r="X243" t="s">
        <v>38</v>
      </c>
    </row>
    <row r="244" spans="1:24" hidden="1" x14ac:dyDescent="0.3">
      <c r="A244" t="s">
        <v>1260</v>
      </c>
      <c r="B244" t="s">
        <v>1261</v>
      </c>
      <c r="C244" s="1" t="str">
        <f t="shared" si="30"/>
        <v>21:0416</v>
      </c>
      <c r="D244" s="1" t="str">
        <f t="shared" si="37"/>
        <v>21:0139</v>
      </c>
      <c r="E244" t="s">
        <v>1254</v>
      </c>
      <c r="F244" t="s">
        <v>1262</v>
      </c>
      <c r="H244">
        <v>59.639684199999998</v>
      </c>
      <c r="I244">
        <v>-130.22160539999999</v>
      </c>
      <c r="J244" s="1" t="str">
        <f t="shared" si="38"/>
        <v>NGR bulk stream sediment</v>
      </c>
      <c r="K244" s="1" t="str">
        <f t="shared" si="39"/>
        <v>&lt;177 micron (NGR)</v>
      </c>
      <c r="L244">
        <v>13</v>
      </c>
      <c r="M244" t="s">
        <v>301</v>
      </c>
      <c r="N244">
        <v>243</v>
      </c>
      <c r="O244" t="s">
        <v>126</v>
      </c>
      <c r="P244" t="s">
        <v>47</v>
      </c>
      <c r="Q244" t="s">
        <v>74</v>
      </c>
      <c r="R244" t="s">
        <v>66</v>
      </c>
      <c r="S244" t="s">
        <v>31</v>
      </c>
      <c r="T244" t="s">
        <v>34</v>
      </c>
      <c r="U244" t="s">
        <v>143</v>
      </c>
      <c r="V244" t="s">
        <v>643</v>
      </c>
      <c r="W244" t="s">
        <v>58</v>
      </c>
      <c r="X244" t="s">
        <v>47</v>
      </c>
    </row>
    <row r="245" spans="1:24" hidden="1" x14ac:dyDescent="0.3">
      <c r="A245" t="s">
        <v>1263</v>
      </c>
      <c r="B245" t="s">
        <v>1264</v>
      </c>
      <c r="C245" s="1" t="str">
        <f t="shared" si="30"/>
        <v>21:0416</v>
      </c>
      <c r="D245" s="1" t="str">
        <f t="shared" si="37"/>
        <v>21:0139</v>
      </c>
      <c r="E245" t="s">
        <v>1254</v>
      </c>
      <c r="F245" t="s">
        <v>1265</v>
      </c>
      <c r="H245">
        <v>59.639684199999998</v>
      </c>
      <c r="I245">
        <v>-130.22160539999999</v>
      </c>
      <c r="J245" s="1" t="str">
        <f t="shared" si="38"/>
        <v>NGR bulk stream sediment</v>
      </c>
      <c r="K245" s="1" t="str">
        <f t="shared" si="39"/>
        <v>&lt;177 micron (NGR)</v>
      </c>
      <c r="L245">
        <v>13</v>
      </c>
      <c r="M245" t="s">
        <v>295</v>
      </c>
      <c r="N245">
        <v>244</v>
      </c>
      <c r="O245" t="s">
        <v>318</v>
      </c>
      <c r="P245" t="s">
        <v>47</v>
      </c>
      <c r="Q245" t="s">
        <v>96</v>
      </c>
      <c r="R245" t="s">
        <v>46</v>
      </c>
      <c r="S245" t="s">
        <v>31</v>
      </c>
      <c r="T245" t="s">
        <v>34</v>
      </c>
      <c r="U245" t="s">
        <v>417</v>
      </c>
      <c r="V245" t="s">
        <v>95</v>
      </c>
      <c r="W245" t="s">
        <v>58</v>
      </c>
      <c r="X245" t="s">
        <v>47</v>
      </c>
    </row>
    <row r="246" spans="1:24" hidden="1" x14ac:dyDescent="0.3">
      <c r="A246" t="s">
        <v>1266</v>
      </c>
      <c r="B246" t="s">
        <v>1267</v>
      </c>
      <c r="C246" s="1" t="str">
        <f t="shared" si="30"/>
        <v>21:0416</v>
      </c>
      <c r="D246" s="1" t="str">
        <f t="shared" si="37"/>
        <v>21:0139</v>
      </c>
      <c r="E246" t="s">
        <v>1268</v>
      </c>
      <c r="F246" t="s">
        <v>1269</v>
      </c>
      <c r="H246">
        <v>59.631546499999999</v>
      </c>
      <c r="I246">
        <v>-130.25126059999999</v>
      </c>
      <c r="J246" s="1" t="str">
        <f t="shared" si="38"/>
        <v>NGR bulk stream sediment</v>
      </c>
      <c r="K246" s="1" t="str">
        <f t="shared" si="39"/>
        <v>&lt;177 micron (NGR)</v>
      </c>
      <c r="L246">
        <v>13</v>
      </c>
      <c r="M246" t="s">
        <v>54</v>
      </c>
      <c r="N246">
        <v>245</v>
      </c>
      <c r="O246" t="s">
        <v>306</v>
      </c>
      <c r="P246" t="s">
        <v>85</v>
      </c>
      <c r="Q246" t="s">
        <v>142</v>
      </c>
      <c r="R246" t="s">
        <v>136</v>
      </c>
      <c r="S246" t="s">
        <v>136</v>
      </c>
      <c r="T246" t="s">
        <v>34</v>
      </c>
      <c r="U246" t="s">
        <v>623</v>
      </c>
      <c r="V246" t="s">
        <v>1270</v>
      </c>
      <c r="W246" t="s">
        <v>57</v>
      </c>
      <c r="X246" t="s">
        <v>38</v>
      </c>
    </row>
    <row r="247" spans="1:24" hidden="1" x14ac:dyDescent="0.3">
      <c r="A247" t="s">
        <v>1271</v>
      </c>
      <c r="B247" t="s">
        <v>1272</v>
      </c>
      <c r="C247" s="1" t="str">
        <f t="shared" si="30"/>
        <v>21:0416</v>
      </c>
      <c r="D247" s="1" t="str">
        <f t="shared" si="37"/>
        <v>21:0139</v>
      </c>
      <c r="E247" t="s">
        <v>1273</v>
      </c>
      <c r="F247" t="s">
        <v>1274</v>
      </c>
      <c r="H247">
        <v>59.648759800000001</v>
      </c>
      <c r="I247">
        <v>-130.33970729999999</v>
      </c>
      <c r="J247" s="1" t="str">
        <f t="shared" si="38"/>
        <v>NGR bulk stream sediment</v>
      </c>
      <c r="K247" s="1" t="str">
        <f t="shared" si="39"/>
        <v>&lt;177 micron (NGR)</v>
      </c>
      <c r="L247">
        <v>13</v>
      </c>
      <c r="M247" t="s">
        <v>73</v>
      </c>
      <c r="N247">
        <v>246</v>
      </c>
      <c r="O247" t="s">
        <v>649</v>
      </c>
      <c r="P247" t="s">
        <v>33</v>
      </c>
      <c r="Q247" t="s">
        <v>135</v>
      </c>
      <c r="R247" t="s">
        <v>150</v>
      </c>
      <c r="S247" t="s">
        <v>85</v>
      </c>
      <c r="T247" t="s">
        <v>34</v>
      </c>
      <c r="U247" t="s">
        <v>502</v>
      </c>
      <c r="V247" t="s">
        <v>120</v>
      </c>
      <c r="W247" t="s">
        <v>46</v>
      </c>
      <c r="X247" t="s">
        <v>38</v>
      </c>
    </row>
    <row r="248" spans="1:24" hidden="1" x14ac:dyDescent="0.3">
      <c r="A248" t="s">
        <v>1275</v>
      </c>
      <c r="B248" t="s">
        <v>1276</v>
      </c>
      <c r="C248" s="1" t="str">
        <f t="shared" si="30"/>
        <v>21:0416</v>
      </c>
      <c r="D248" s="1" t="str">
        <f t="shared" si="37"/>
        <v>21:0139</v>
      </c>
      <c r="E248" t="s">
        <v>1277</v>
      </c>
      <c r="F248" t="s">
        <v>1278</v>
      </c>
      <c r="H248">
        <v>59.561861700000001</v>
      </c>
      <c r="I248">
        <v>-130.35102979999999</v>
      </c>
      <c r="J248" s="1" t="str">
        <f t="shared" si="38"/>
        <v>NGR bulk stream sediment</v>
      </c>
      <c r="K248" s="1" t="str">
        <f t="shared" si="39"/>
        <v>&lt;177 micron (NGR)</v>
      </c>
      <c r="L248">
        <v>13</v>
      </c>
      <c r="M248" t="s">
        <v>82</v>
      </c>
      <c r="N248">
        <v>247</v>
      </c>
      <c r="O248" t="s">
        <v>992</v>
      </c>
      <c r="P248" t="s">
        <v>93</v>
      </c>
      <c r="Q248" t="s">
        <v>103</v>
      </c>
      <c r="R248" t="s">
        <v>150</v>
      </c>
      <c r="S248" t="s">
        <v>31</v>
      </c>
      <c r="T248" t="s">
        <v>34</v>
      </c>
      <c r="U248" t="s">
        <v>223</v>
      </c>
      <c r="V248" t="s">
        <v>224</v>
      </c>
      <c r="W248" t="s">
        <v>37</v>
      </c>
      <c r="X248" t="s">
        <v>38</v>
      </c>
    </row>
    <row r="249" spans="1:24" hidden="1" x14ac:dyDescent="0.3">
      <c r="A249" t="s">
        <v>1279</v>
      </c>
      <c r="B249" t="s">
        <v>1280</v>
      </c>
      <c r="C249" s="1" t="str">
        <f t="shared" si="30"/>
        <v>21:0416</v>
      </c>
      <c r="D249" s="1" t="str">
        <f>HYPERLINK("http://geochem.nrcan.gc.ca/cdogs/content/svy/svy_e.htm", "")</f>
        <v/>
      </c>
      <c r="G249" s="1" t="str">
        <f>HYPERLINK("http://geochem.nrcan.gc.ca/cdogs/content/cr_/cr_00042_e.htm", "42")</f>
        <v>42</v>
      </c>
      <c r="J249" t="s">
        <v>195</v>
      </c>
      <c r="K249" t="s">
        <v>196</v>
      </c>
      <c r="L249">
        <v>13</v>
      </c>
      <c r="M249" t="s">
        <v>197</v>
      </c>
      <c r="N249">
        <v>248</v>
      </c>
      <c r="O249" t="s">
        <v>55</v>
      </c>
      <c r="P249" t="s">
        <v>318</v>
      </c>
      <c r="Q249" t="s">
        <v>55</v>
      </c>
      <c r="R249" t="s">
        <v>83</v>
      </c>
      <c r="S249" t="s">
        <v>66</v>
      </c>
      <c r="T249" t="s">
        <v>289</v>
      </c>
      <c r="U249" t="s">
        <v>270</v>
      </c>
      <c r="V249" t="s">
        <v>224</v>
      </c>
      <c r="W249" t="s">
        <v>57</v>
      </c>
      <c r="X249" t="s">
        <v>128</v>
      </c>
    </row>
    <row r="250" spans="1:24" hidden="1" x14ac:dyDescent="0.3">
      <c r="A250" t="s">
        <v>1281</v>
      </c>
      <c r="B250" t="s">
        <v>1282</v>
      </c>
      <c r="C250" s="1" t="str">
        <f t="shared" si="30"/>
        <v>21:0416</v>
      </c>
      <c r="D250" s="1" t="str">
        <f t="shared" ref="D250:D270" si="40">HYPERLINK("http://geochem.nrcan.gc.ca/cdogs/content/svy/svy210139_e.htm", "21:0139")</f>
        <v>21:0139</v>
      </c>
      <c r="E250" t="s">
        <v>1283</v>
      </c>
      <c r="F250" t="s">
        <v>1284</v>
      </c>
      <c r="H250">
        <v>59.562959800000002</v>
      </c>
      <c r="I250">
        <v>-130.30113270000001</v>
      </c>
      <c r="J250" s="1" t="str">
        <f t="shared" ref="J250:J270" si="41">HYPERLINK("http://geochem.nrcan.gc.ca/cdogs/content/kwd/kwd020030_e.htm", "NGR bulk stream sediment")</f>
        <v>NGR bulk stream sediment</v>
      </c>
      <c r="K250" s="1" t="str">
        <f t="shared" ref="K250:K270" si="42">HYPERLINK("http://geochem.nrcan.gc.ca/cdogs/content/kwd/kwd080006_e.htm", "&lt;177 micron (NGR)")</f>
        <v>&lt;177 micron (NGR)</v>
      </c>
      <c r="L250">
        <v>13</v>
      </c>
      <c r="M250" t="s">
        <v>91</v>
      </c>
      <c r="N250">
        <v>249</v>
      </c>
      <c r="O250" t="s">
        <v>637</v>
      </c>
      <c r="P250" t="s">
        <v>103</v>
      </c>
      <c r="Q250" t="s">
        <v>450</v>
      </c>
      <c r="R250" t="s">
        <v>150</v>
      </c>
      <c r="S250" t="s">
        <v>46</v>
      </c>
      <c r="T250" t="s">
        <v>34</v>
      </c>
      <c r="U250" t="s">
        <v>1285</v>
      </c>
      <c r="V250" t="s">
        <v>834</v>
      </c>
      <c r="W250" t="s">
        <v>37</v>
      </c>
      <c r="X250" t="s">
        <v>66</v>
      </c>
    </row>
    <row r="251" spans="1:24" hidden="1" x14ac:dyDescent="0.3">
      <c r="A251" t="s">
        <v>1286</v>
      </c>
      <c r="B251" t="s">
        <v>1287</v>
      </c>
      <c r="C251" s="1" t="str">
        <f t="shared" si="30"/>
        <v>21:0416</v>
      </c>
      <c r="D251" s="1" t="str">
        <f t="shared" si="40"/>
        <v>21:0139</v>
      </c>
      <c r="E251" t="s">
        <v>1288</v>
      </c>
      <c r="F251" t="s">
        <v>1289</v>
      </c>
      <c r="H251">
        <v>59.579650800000003</v>
      </c>
      <c r="I251">
        <v>-130.30967390000001</v>
      </c>
      <c r="J251" s="1" t="str">
        <f t="shared" si="41"/>
        <v>NGR bulk stream sediment</v>
      </c>
      <c r="K251" s="1" t="str">
        <f t="shared" si="42"/>
        <v>&lt;177 micron (NGR)</v>
      </c>
      <c r="L251">
        <v>13</v>
      </c>
      <c r="M251" t="s">
        <v>101</v>
      </c>
      <c r="N251">
        <v>250</v>
      </c>
      <c r="O251" t="s">
        <v>1290</v>
      </c>
      <c r="P251" t="s">
        <v>33</v>
      </c>
      <c r="Q251" t="s">
        <v>379</v>
      </c>
      <c r="R251" t="s">
        <v>57</v>
      </c>
      <c r="S251" t="s">
        <v>57</v>
      </c>
      <c r="T251" t="s">
        <v>34</v>
      </c>
      <c r="U251" t="s">
        <v>143</v>
      </c>
      <c r="V251" t="s">
        <v>523</v>
      </c>
      <c r="W251" t="s">
        <v>37</v>
      </c>
      <c r="X251" t="s">
        <v>85</v>
      </c>
    </row>
    <row r="252" spans="1:24" hidden="1" x14ac:dyDescent="0.3">
      <c r="A252" t="s">
        <v>1291</v>
      </c>
      <c r="B252" t="s">
        <v>1292</v>
      </c>
      <c r="C252" s="1" t="str">
        <f t="shared" si="30"/>
        <v>21:0416</v>
      </c>
      <c r="D252" s="1" t="str">
        <f t="shared" si="40"/>
        <v>21:0139</v>
      </c>
      <c r="E252" t="s">
        <v>1293</v>
      </c>
      <c r="F252" t="s">
        <v>1294</v>
      </c>
      <c r="H252">
        <v>59.574086899999998</v>
      </c>
      <c r="I252">
        <v>-130.24856019999999</v>
      </c>
      <c r="J252" s="1" t="str">
        <f t="shared" si="41"/>
        <v>NGR bulk stream sediment</v>
      </c>
      <c r="K252" s="1" t="str">
        <f t="shared" si="42"/>
        <v>&lt;177 micron (NGR)</v>
      </c>
      <c r="L252">
        <v>13</v>
      </c>
      <c r="M252" t="s">
        <v>111</v>
      </c>
      <c r="N252">
        <v>251</v>
      </c>
      <c r="O252" t="s">
        <v>1295</v>
      </c>
      <c r="P252" t="s">
        <v>168</v>
      </c>
      <c r="Q252" t="s">
        <v>96</v>
      </c>
      <c r="R252" t="s">
        <v>142</v>
      </c>
      <c r="S252" t="s">
        <v>46</v>
      </c>
      <c r="T252" t="s">
        <v>34</v>
      </c>
      <c r="U252" t="s">
        <v>587</v>
      </c>
      <c r="V252" t="s">
        <v>95</v>
      </c>
      <c r="W252" t="s">
        <v>37</v>
      </c>
      <c r="X252" t="s">
        <v>85</v>
      </c>
    </row>
    <row r="253" spans="1:24" hidden="1" x14ac:dyDescent="0.3">
      <c r="A253" t="s">
        <v>1296</v>
      </c>
      <c r="B253" t="s">
        <v>1297</v>
      </c>
      <c r="C253" s="1" t="str">
        <f t="shared" si="30"/>
        <v>21:0416</v>
      </c>
      <c r="D253" s="1" t="str">
        <f t="shared" si="40"/>
        <v>21:0139</v>
      </c>
      <c r="E253" t="s">
        <v>1298</v>
      </c>
      <c r="F253" t="s">
        <v>1299</v>
      </c>
      <c r="H253">
        <v>59.555233899999998</v>
      </c>
      <c r="I253">
        <v>-130.268439</v>
      </c>
      <c r="J253" s="1" t="str">
        <f t="shared" si="41"/>
        <v>NGR bulk stream sediment</v>
      </c>
      <c r="K253" s="1" t="str">
        <f t="shared" si="42"/>
        <v>&lt;177 micron (NGR)</v>
      </c>
      <c r="L253">
        <v>13</v>
      </c>
      <c r="M253" t="s">
        <v>118</v>
      </c>
      <c r="N253">
        <v>252</v>
      </c>
      <c r="O253" t="s">
        <v>622</v>
      </c>
      <c r="P253" t="s">
        <v>47</v>
      </c>
      <c r="Q253" t="s">
        <v>93</v>
      </c>
      <c r="R253" t="s">
        <v>47</v>
      </c>
      <c r="S253" t="s">
        <v>31</v>
      </c>
      <c r="T253" t="s">
        <v>34</v>
      </c>
      <c r="U253" t="s">
        <v>417</v>
      </c>
      <c r="V253" t="s">
        <v>719</v>
      </c>
      <c r="W253" t="s">
        <v>136</v>
      </c>
      <c r="X253" t="s">
        <v>75</v>
      </c>
    </row>
    <row r="254" spans="1:24" hidden="1" x14ac:dyDescent="0.3">
      <c r="A254" t="s">
        <v>1300</v>
      </c>
      <c r="B254" t="s">
        <v>1301</v>
      </c>
      <c r="C254" s="1" t="str">
        <f t="shared" si="30"/>
        <v>21:0416</v>
      </c>
      <c r="D254" s="1" t="str">
        <f t="shared" si="40"/>
        <v>21:0139</v>
      </c>
      <c r="E254" t="s">
        <v>1302</v>
      </c>
      <c r="F254" t="s">
        <v>1303</v>
      </c>
      <c r="H254">
        <v>59.506132999999998</v>
      </c>
      <c r="I254">
        <v>-130.30072860000001</v>
      </c>
      <c r="J254" s="1" t="str">
        <f t="shared" si="41"/>
        <v>NGR bulk stream sediment</v>
      </c>
      <c r="K254" s="1" t="str">
        <f t="shared" si="42"/>
        <v>&lt;177 micron (NGR)</v>
      </c>
      <c r="L254">
        <v>13</v>
      </c>
      <c r="M254" t="s">
        <v>125</v>
      </c>
      <c r="N254">
        <v>253</v>
      </c>
      <c r="O254" t="s">
        <v>212</v>
      </c>
      <c r="P254" t="s">
        <v>250</v>
      </c>
      <c r="Q254" t="s">
        <v>29</v>
      </c>
      <c r="R254" t="s">
        <v>406</v>
      </c>
      <c r="S254" t="s">
        <v>33</v>
      </c>
      <c r="T254" t="s">
        <v>699</v>
      </c>
      <c r="U254" t="s">
        <v>1304</v>
      </c>
      <c r="V254" t="s">
        <v>170</v>
      </c>
      <c r="W254" t="s">
        <v>93</v>
      </c>
      <c r="X254" t="s">
        <v>46</v>
      </c>
    </row>
    <row r="255" spans="1:24" hidden="1" x14ac:dyDescent="0.3">
      <c r="A255" t="s">
        <v>1305</v>
      </c>
      <c r="B255" t="s">
        <v>1306</v>
      </c>
      <c r="C255" s="1" t="str">
        <f t="shared" si="30"/>
        <v>21:0416</v>
      </c>
      <c r="D255" s="1" t="str">
        <f t="shared" si="40"/>
        <v>21:0139</v>
      </c>
      <c r="E255" t="s">
        <v>1307</v>
      </c>
      <c r="F255" t="s">
        <v>1308</v>
      </c>
      <c r="H255">
        <v>59.521716699999999</v>
      </c>
      <c r="I255">
        <v>-130.35626400000001</v>
      </c>
      <c r="J255" s="1" t="str">
        <f t="shared" si="41"/>
        <v>NGR bulk stream sediment</v>
      </c>
      <c r="K255" s="1" t="str">
        <f t="shared" si="42"/>
        <v>&lt;177 micron (NGR)</v>
      </c>
      <c r="L255">
        <v>13</v>
      </c>
      <c r="M255" t="s">
        <v>148</v>
      </c>
      <c r="N255">
        <v>254</v>
      </c>
      <c r="O255" t="s">
        <v>1229</v>
      </c>
      <c r="P255" t="s">
        <v>93</v>
      </c>
      <c r="Q255" t="s">
        <v>225</v>
      </c>
      <c r="R255" t="s">
        <v>104</v>
      </c>
      <c r="S255" t="s">
        <v>150</v>
      </c>
      <c r="T255" t="s">
        <v>699</v>
      </c>
      <c r="U255" t="s">
        <v>1309</v>
      </c>
      <c r="V255" t="s">
        <v>219</v>
      </c>
      <c r="W255" t="s">
        <v>57</v>
      </c>
      <c r="X255" t="s">
        <v>85</v>
      </c>
    </row>
    <row r="256" spans="1:24" hidden="1" x14ac:dyDescent="0.3">
      <c r="A256" t="s">
        <v>1310</v>
      </c>
      <c r="B256" t="s">
        <v>1311</v>
      </c>
      <c r="C256" s="1" t="str">
        <f t="shared" si="30"/>
        <v>21:0416</v>
      </c>
      <c r="D256" s="1" t="str">
        <f t="shared" si="40"/>
        <v>21:0139</v>
      </c>
      <c r="E256" t="s">
        <v>1312</v>
      </c>
      <c r="F256" t="s">
        <v>1313</v>
      </c>
      <c r="H256">
        <v>59.532142899999997</v>
      </c>
      <c r="I256">
        <v>-130.3397622</v>
      </c>
      <c r="J256" s="1" t="str">
        <f t="shared" si="41"/>
        <v>NGR bulk stream sediment</v>
      </c>
      <c r="K256" s="1" t="str">
        <f t="shared" si="42"/>
        <v>&lt;177 micron (NGR)</v>
      </c>
      <c r="L256">
        <v>13</v>
      </c>
      <c r="M256" t="s">
        <v>157</v>
      </c>
      <c r="N256">
        <v>255</v>
      </c>
      <c r="O256" t="s">
        <v>773</v>
      </c>
      <c r="P256" t="s">
        <v>92</v>
      </c>
      <c r="Q256" t="s">
        <v>1290</v>
      </c>
      <c r="R256" t="s">
        <v>158</v>
      </c>
      <c r="S256" t="s">
        <v>93</v>
      </c>
      <c r="T256" t="s">
        <v>34</v>
      </c>
      <c r="U256" t="s">
        <v>387</v>
      </c>
      <c r="V256" t="s">
        <v>232</v>
      </c>
      <c r="W256" t="s">
        <v>85</v>
      </c>
      <c r="X256" t="s">
        <v>85</v>
      </c>
    </row>
    <row r="257" spans="1:24" hidden="1" x14ac:dyDescent="0.3">
      <c r="A257" t="s">
        <v>1314</v>
      </c>
      <c r="B257" t="s">
        <v>1315</v>
      </c>
      <c r="C257" s="1" t="str">
        <f t="shared" si="30"/>
        <v>21:0416</v>
      </c>
      <c r="D257" s="1" t="str">
        <f t="shared" si="40"/>
        <v>21:0139</v>
      </c>
      <c r="E257" t="s">
        <v>1316</v>
      </c>
      <c r="F257" t="s">
        <v>1317</v>
      </c>
      <c r="H257">
        <v>59.503501999999997</v>
      </c>
      <c r="I257">
        <v>-130.4338295</v>
      </c>
      <c r="J257" s="1" t="str">
        <f t="shared" si="41"/>
        <v>NGR bulk stream sediment</v>
      </c>
      <c r="K257" s="1" t="str">
        <f t="shared" si="42"/>
        <v>&lt;177 micron (NGR)</v>
      </c>
      <c r="L257">
        <v>13</v>
      </c>
      <c r="M257" t="s">
        <v>165</v>
      </c>
      <c r="N257">
        <v>256</v>
      </c>
      <c r="O257" t="s">
        <v>263</v>
      </c>
      <c r="P257" t="s">
        <v>237</v>
      </c>
      <c r="Q257" t="s">
        <v>128</v>
      </c>
      <c r="R257" t="s">
        <v>30</v>
      </c>
      <c r="S257" t="s">
        <v>150</v>
      </c>
      <c r="T257" t="s">
        <v>758</v>
      </c>
      <c r="U257" t="s">
        <v>959</v>
      </c>
      <c r="V257" t="s">
        <v>433</v>
      </c>
      <c r="W257" t="s">
        <v>150</v>
      </c>
      <c r="X257" t="s">
        <v>85</v>
      </c>
    </row>
    <row r="258" spans="1:24" hidden="1" x14ac:dyDescent="0.3">
      <c r="A258" t="s">
        <v>1318</v>
      </c>
      <c r="B258" t="s">
        <v>1319</v>
      </c>
      <c r="C258" s="1" t="str">
        <f t="shared" ref="C258:C321" si="43">HYPERLINK("http://geochem.nrcan.gc.ca/cdogs/content/bdl/bdl210416_e.htm", "21:0416")</f>
        <v>21:0416</v>
      </c>
      <c r="D258" s="1" t="str">
        <f t="shared" si="40"/>
        <v>21:0139</v>
      </c>
      <c r="E258" t="s">
        <v>1320</v>
      </c>
      <c r="F258" t="s">
        <v>1321</v>
      </c>
      <c r="H258">
        <v>59.4914816</v>
      </c>
      <c r="I258">
        <v>-130.4093905</v>
      </c>
      <c r="J258" s="1" t="str">
        <f t="shared" si="41"/>
        <v>NGR bulk stream sediment</v>
      </c>
      <c r="K258" s="1" t="str">
        <f t="shared" si="42"/>
        <v>&lt;177 micron (NGR)</v>
      </c>
      <c r="L258">
        <v>13</v>
      </c>
      <c r="M258" t="s">
        <v>175</v>
      </c>
      <c r="N258">
        <v>257</v>
      </c>
      <c r="O258" t="s">
        <v>1322</v>
      </c>
      <c r="P258" t="s">
        <v>30</v>
      </c>
      <c r="Q258" t="s">
        <v>47</v>
      </c>
      <c r="R258" t="s">
        <v>158</v>
      </c>
      <c r="S258" t="s">
        <v>142</v>
      </c>
      <c r="T258" t="s">
        <v>282</v>
      </c>
      <c r="U258" t="s">
        <v>507</v>
      </c>
      <c r="V258" t="s">
        <v>36</v>
      </c>
      <c r="W258" t="s">
        <v>47</v>
      </c>
      <c r="X258" t="s">
        <v>46</v>
      </c>
    </row>
    <row r="259" spans="1:24" hidden="1" x14ac:dyDescent="0.3">
      <c r="A259" t="s">
        <v>1323</v>
      </c>
      <c r="B259" t="s">
        <v>1324</v>
      </c>
      <c r="C259" s="1" t="str">
        <f t="shared" si="43"/>
        <v>21:0416</v>
      </c>
      <c r="D259" s="1" t="str">
        <f t="shared" si="40"/>
        <v>21:0139</v>
      </c>
      <c r="E259" t="s">
        <v>1325</v>
      </c>
      <c r="F259" t="s">
        <v>1326</v>
      </c>
      <c r="H259">
        <v>59.518637499999997</v>
      </c>
      <c r="I259">
        <v>-130.491454</v>
      </c>
      <c r="J259" s="1" t="str">
        <f t="shared" si="41"/>
        <v>NGR bulk stream sediment</v>
      </c>
      <c r="K259" s="1" t="str">
        <f t="shared" si="42"/>
        <v>&lt;177 micron (NGR)</v>
      </c>
      <c r="L259">
        <v>13</v>
      </c>
      <c r="M259" t="s">
        <v>183</v>
      </c>
      <c r="N259">
        <v>258</v>
      </c>
      <c r="O259" t="s">
        <v>1162</v>
      </c>
      <c r="P259" t="s">
        <v>230</v>
      </c>
      <c r="Q259" t="s">
        <v>67</v>
      </c>
      <c r="R259" t="s">
        <v>65</v>
      </c>
      <c r="S259" t="s">
        <v>142</v>
      </c>
      <c r="T259" t="s">
        <v>120</v>
      </c>
      <c r="U259" t="s">
        <v>359</v>
      </c>
      <c r="V259" t="s">
        <v>1327</v>
      </c>
      <c r="W259" t="s">
        <v>33</v>
      </c>
      <c r="X259" t="s">
        <v>46</v>
      </c>
    </row>
    <row r="260" spans="1:24" hidden="1" x14ac:dyDescent="0.3">
      <c r="A260" t="s">
        <v>1328</v>
      </c>
      <c r="B260" t="s">
        <v>1329</v>
      </c>
      <c r="C260" s="1" t="str">
        <f t="shared" si="43"/>
        <v>21:0416</v>
      </c>
      <c r="D260" s="1" t="str">
        <f t="shared" si="40"/>
        <v>21:0139</v>
      </c>
      <c r="E260" t="s">
        <v>1330</v>
      </c>
      <c r="F260" t="s">
        <v>1331</v>
      </c>
      <c r="H260">
        <v>59.506297799999999</v>
      </c>
      <c r="I260">
        <v>-130.48113900000001</v>
      </c>
      <c r="J260" s="1" t="str">
        <f t="shared" si="41"/>
        <v>NGR bulk stream sediment</v>
      </c>
      <c r="K260" s="1" t="str">
        <f t="shared" si="42"/>
        <v>&lt;177 micron (NGR)</v>
      </c>
      <c r="L260">
        <v>13</v>
      </c>
      <c r="M260" t="s">
        <v>189</v>
      </c>
      <c r="N260">
        <v>259</v>
      </c>
      <c r="O260" t="s">
        <v>942</v>
      </c>
      <c r="P260" t="s">
        <v>126</v>
      </c>
      <c r="Q260" t="s">
        <v>47</v>
      </c>
      <c r="R260" t="s">
        <v>306</v>
      </c>
      <c r="S260" t="s">
        <v>128</v>
      </c>
      <c r="T260" t="s">
        <v>750</v>
      </c>
      <c r="U260" t="s">
        <v>129</v>
      </c>
      <c r="V260" t="s">
        <v>170</v>
      </c>
      <c r="W260" t="s">
        <v>66</v>
      </c>
      <c r="X260" t="s">
        <v>85</v>
      </c>
    </row>
    <row r="261" spans="1:24" hidden="1" x14ac:dyDescent="0.3">
      <c r="A261" t="s">
        <v>1332</v>
      </c>
      <c r="B261" t="s">
        <v>1333</v>
      </c>
      <c r="C261" s="1" t="str">
        <f t="shared" si="43"/>
        <v>21:0416</v>
      </c>
      <c r="D261" s="1" t="str">
        <f t="shared" si="40"/>
        <v>21:0139</v>
      </c>
      <c r="E261" t="s">
        <v>1334</v>
      </c>
      <c r="F261" t="s">
        <v>1335</v>
      </c>
      <c r="H261">
        <v>59.492403500000002</v>
      </c>
      <c r="I261">
        <v>-130.47162929999999</v>
      </c>
      <c r="J261" s="1" t="str">
        <f t="shared" si="41"/>
        <v>NGR bulk stream sediment</v>
      </c>
      <c r="K261" s="1" t="str">
        <f t="shared" si="42"/>
        <v>&lt;177 micron (NGR)</v>
      </c>
      <c r="L261">
        <v>13</v>
      </c>
      <c r="M261" t="s">
        <v>325</v>
      </c>
      <c r="N261">
        <v>260</v>
      </c>
      <c r="O261" t="s">
        <v>738</v>
      </c>
      <c r="P261" t="s">
        <v>788</v>
      </c>
      <c r="Q261" t="s">
        <v>33</v>
      </c>
      <c r="R261" t="s">
        <v>176</v>
      </c>
      <c r="S261" t="s">
        <v>205</v>
      </c>
      <c r="T261" t="s">
        <v>693</v>
      </c>
      <c r="U261" t="s">
        <v>1336</v>
      </c>
      <c r="V261" t="s">
        <v>31</v>
      </c>
      <c r="W261" t="s">
        <v>135</v>
      </c>
      <c r="X261" t="s">
        <v>46</v>
      </c>
    </row>
    <row r="262" spans="1:24" hidden="1" x14ac:dyDescent="0.3">
      <c r="A262" t="s">
        <v>1337</v>
      </c>
      <c r="B262" t="s">
        <v>1338</v>
      </c>
      <c r="C262" s="1" t="str">
        <f t="shared" si="43"/>
        <v>21:0416</v>
      </c>
      <c r="D262" s="1" t="str">
        <f t="shared" si="40"/>
        <v>21:0139</v>
      </c>
      <c r="E262" t="s">
        <v>1339</v>
      </c>
      <c r="F262" t="s">
        <v>1340</v>
      </c>
      <c r="H262">
        <v>59.539464199999998</v>
      </c>
      <c r="I262">
        <v>-130.59288140000001</v>
      </c>
      <c r="J262" s="1" t="str">
        <f t="shared" si="41"/>
        <v>NGR bulk stream sediment</v>
      </c>
      <c r="K262" s="1" t="str">
        <f t="shared" si="42"/>
        <v>&lt;177 micron (NGR)</v>
      </c>
      <c r="L262">
        <v>14</v>
      </c>
      <c r="M262" t="s">
        <v>28</v>
      </c>
      <c r="N262">
        <v>261</v>
      </c>
      <c r="O262" t="s">
        <v>166</v>
      </c>
      <c r="P262" t="s">
        <v>92</v>
      </c>
      <c r="Q262" t="s">
        <v>31</v>
      </c>
      <c r="R262" t="s">
        <v>83</v>
      </c>
      <c r="S262" t="s">
        <v>135</v>
      </c>
      <c r="T262" t="s">
        <v>699</v>
      </c>
      <c r="U262" t="s">
        <v>387</v>
      </c>
      <c r="V262" t="s">
        <v>834</v>
      </c>
      <c r="W262" t="s">
        <v>57</v>
      </c>
      <c r="X262" t="s">
        <v>38</v>
      </c>
    </row>
    <row r="263" spans="1:24" hidden="1" x14ac:dyDescent="0.3">
      <c r="A263" t="s">
        <v>1341</v>
      </c>
      <c r="B263" t="s">
        <v>1342</v>
      </c>
      <c r="C263" s="1" t="str">
        <f t="shared" si="43"/>
        <v>21:0416</v>
      </c>
      <c r="D263" s="1" t="str">
        <f t="shared" si="40"/>
        <v>21:0139</v>
      </c>
      <c r="E263" t="s">
        <v>1343</v>
      </c>
      <c r="F263" t="s">
        <v>1344</v>
      </c>
      <c r="H263">
        <v>59.483851600000001</v>
      </c>
      <c r="I263">
        <v>-130.4813212</v>
      </c>
      <c r="J263" s="1" t="str">
        <f t="shared" si="41"/>
        <v>NGR bulk stream sediment</v>
      </c>
      <c r="K263" s="1" t="str">
        <f t="shared" si="42"/>
        <v>&lt;177 micron (NGR)</v>
      </c>
      <c r="L263">
        <v>14</v>
      </c>
      <c r="M263" t="s">
        <v>134</v>
      </c>
      <c r="N263">
        <v>262</v>
      </c>
      <c r="O263" t="s">
        <v>176</v>
      </c>
      <c r="P263" t="s">
        <v>102</v>
      </c>
      <c r="Q263" t="s">
        <v>66</v>
      </c>
      <c r="R263" t="s">
        <v>83</v>
      </c>
      <c r="S263" t="s">
        <v>93</v>
      </c>
      <c r="T263" t="s">
        <v>699</v>
      </c>
      <c r="U263" t="s">
        <v>730</v>
      </c>
      <c r="V263" t="s">
        <v>57</v>
      </c>
      <c r="W263" t="s">
        <v>136</v>
      </c>
      <c r="X263" t="s">
        <v>38</v>
      </c>
    </row>
    <row r="264" spans="1:24" hidden="1" x14ac:dyDescent="0.3">
      <c r="A264" t="s">
        <v>1345</v>
      </c>
      <c r="B264" t="s">
        <v>1346</v>
      </c>
      <c r="C264" s="1" t="str">
        <f t="shared" si="43"/>
        <v>21:0416</v>
      </c>
      <c r="D264" s="1" t="str">
        <f t="shared" si="40"/>
        <v>21:0139</v>
      </c>
      <c r="E264" t="s">
        <v>1343</v>
      </c>
      <c r="F264" t="s">
        <v>1347</v>
      </c>
      <c r="H264">
        <v>59.483851600000001</v>
      </c>
      <c r="I264">
        <v>-130.4813212</v>
      </c>
      <c r="J264" s="1" t="str">
        <f t="shared" si="41"/>
        <v>NGR bulk stream sediment</v>
      </c>
      <c r="K264" s="1" t="str">
        <f t="shared" si="42"/>
        <v>&lt;177 micron (NGR)</v>
      </c>
      <c r="L264">
        <v>14</v>
      </c>
      <c r="M264" t="s">
        <v>140</v>
      </c>
      <c r="N264">
        <v>263</v>
      </c>
      <c r="O264" t="s">
        <v>190</v>
      </c>
      <c r="P264" t="s">
        <v>30</v>
      </c>
      <c r="Q264" t="s">
        <v>46</v>
      </c>
      <c r="R264" t="s">
        <v>244</v>
      </c>
      <c r="S264" t="s">
        <v>135</v>
      </c>
      <c r="T264" t="s">
        <v>34</v>
      </c>
      <c r="U264" t="s">
        <v>996</v>
      </c>
      <c r="V264" t="s">
        <v>595</v>
      </c>
      <c r="W264" t="s">
        <v>136</v>
      </c>
      <c r="X264" t="s">
        <v>38</v>
      </c>
    </row>
    <row r="265" spans="1:24" hidden="1" x14ac:dyDescent="0.3">
      <c r="A265" t="s">
        <v>1348</v>
      </c>
      <c r="B265" t="s">
        <v>1349</v>
      </c>
      <c r="C265" s="1" t="str">
        <f t="shared" si="43"/>
        <v>21:0416</v>
      </c>
      <c r="D265" s="1" t="str">
        <f t="shared" si="40"/>
        <v>21:0139</v>
      </c>
      <c r="E265" t="s">
        <v>1350</v>
      </c>
      <c r="F265" t="s">
        <v>1351</v>
      </c>
      <c r="H265">
        <v>59.493176300000002</v>
      </c>
      <c r="I265">
        <v>-130.51173610000001</v>
      </c>
      <c r="J265" s="1" t="str">
        <f t="shared" si="41"/>
        <v>NGR bulk stream sediment</v>
      </c>
      <c r="K265" s="1" t="str">
        <f t="shared" si="42"/>
        <v>&lt;177 micron (NGR)</v>
      </c>
      <c r="L265">
        <v>14</v>
      </c>
      <c r="M265" t="s">
        <v>43</v>
      </c>
      <c r="N265">
        <v>264</v>
      </c>
      <c r="O265" t="s">
        <v>126</v>
      </c>
      <c r="P265" t="s">
        <v>250</v>
      </c>
      <c r="Q265" t="s">
        <v>46</v>
      </c>
      <c r="R265" t="s">
        <v>296</v>
      </c>
      <c r="S265" t="s">
        <v>67</v>
      </c>
      <c r="T265" t="s">
        <v>34</v>
      </c>
      <c r="U265" t="s">
        <v>496</v>
      </c>
      <c r="V265" t="s">
        <v>36</v>
      </c>
      <c r="W265" t="s">
        <v>37</v>
      </c>
      <c r="X265" t="s">
        <v>38</v>
      </c>
    </row>
    <row r="266" spans="1:24" hidden="1" x14ac:dyDescent="0.3">
      <c r="A266" t="s">
        <v>1352</v>
      </c>
      <c r="B266" t="s">
        <v>1353</v>
      </c>
      <c r="C266" s="1" t="str">
        <f t="shared" si="43"/>
        <v>21:0416</v>
      </c>
      <c r="D266" s="1" t="str">
        <f t="shared" si="40"/>
        <v>21:0139</v>
      </c>
      <c r="E266" t="s">
        <v>1354</v>
      </c>
      <c r="F266" t="s">
        <v>1355</v>
      </c>
      <c r="H266">
        <v>59.498746199999999</v>
      </c>
      <c r="I266">
        <v>-130.57849110000001</v>
      </c>
      <c r="J266" s="1" t="str">
        <f t="shared" si="41"/>
        <v>NGR bulk stream sediment</v>
      </c>
      <c r="K266" s="1" t="str">
        <f t="shared" si="42"/>
        <v>&lt;177 micron (NGR)</v>
      </c>
      <c r="L266">
        <v>14</v>
      </c>
      <c r="M266" t="s">
        <v>54</v>
      </c>
      <c r="N266">
        <v>265</v>
      </c>
      <c r="O266" t="s">
        <v>244</v>
      </c>
      <c r="P266" t="s">
        <v>103</v>
      </c>
      <c r="Q266" t="s">
        <v>85</v>
      </c>
      <c r="R266" t="s">
        <v>104</v>
      </c>
      <c r="S266" t="s">
        <v>47</v>
      </c>
      <c r="T266" t="s">
        <v>34</v>
      </c>
      <c r="U266" t="s">
        <v>1356</v>
      </c>
      <c r="V266" t="s">
        <v>95</v>
      </c>
      <c r="W266" t="s">
        <v>136</v>
      </c>
      <c r="X266" t="s">
        <v>38</v>
      </c>
    </row>
    <row r="267" spans="1:24" hidden="1" x14ac:dyDescent="0.3">
      <c r="A267" t="s">
        <v>1357</v>
      </c>
      <c r="B267" t="s">
        <v>1358</v>
      </c>
      <c r="C267" s="1" t="str">
        <f t="shared" si="43"/>
        <v>21:0416</v>
      </c>
      <c r="D267" s="1" t="str">
        <f t="shared" si="40"/>
        <v>21:0139</v>
      </c>
      <c r="E267" t="s">
        <v>1339</v>
      </c>
      <c r="F267" t="s">
        <v>1359</v>
      </c>
      <c r="H267">
        <v>59.539464199999998</v>
      </c>
      <c r="I267">
        <v>-130.59288140000001</v>
      </c>
      <c r="J267" s="1" t="str">
        <f t="shared" si="41"/>
        <v>NGR bulk stream sediment</v>
      </c>
      <c r="K267" s="1" t="str">
        <f t="shared" si="42"/>
        <v>&lt;177 micron (NGR)</v>
      </c>
      <c r="L267">
        <v>14</v>
      </c>
      <c r="M267" t="s">
        <v>64</v>
      </c>
      <c r="N267">
        <v>266</v>
      </c>
      <c r="O267" t="s">
        <v>490</v>
      </c>
      <c r="P267" t="s">
        <v>92</v>
      </c>
      <c r="Q267" t="s">
        <v>46</v>
      </c>
      <c r="R267" t="s">
        <v>83</v>
      </c>
      <c r="S267" t="s">
        <v>103</v>
      </c>
      <c r="T267" t="s">
        <v>34</v>
      </c>
      <c r="U267" t="s">
        <v>387</v>
      </c>
      <c r="V267" t="s">
        <v>152</v>
      </c>
      <c r="W267" t="s">
        <v>57</v>
      </c>
      <c r="X267" t="s">
        <v>38</v>
      </c>
    </row>
    <row r="268" spans="1:24" hidden="1" x14ac:dyDescent="0.3">
      <c r="A268" t="s">
        <v>1360</v>
      </c>
      <c r="B268" t="s">
        <v>1361</v>
      </c>
      <c r="C268" s="1" t="str">
        <f t="shared" si="43"/>
        <v>21:0416</v>
      </c>
      <c r="D268" s="1" t="str">
        <f t="shared" si="40"/>
        <v>21:0139</v>
      </c>
      <c r="E268" t="s">
        <v>1362</v>
      </c>
      <c r="F268" t="s">
        <v>1363</v>
      </c>
      <c r="H268">
        <v>59.543783500000004</v>
      </c>
      <c r="I268">
        <v>-130.64949279999999</v>
      </c>
      <c r="J268" s="1" t="str">
        <f t="shared" si="41"/>
        <v>NGR bulk stream sediment</v>
      </c>
      <c r="K268" s="1" t="str">
        <f t="shared" si="42"/>
        <v>&lt;177 micron (NGR)</v>
      </c>
      <c r="L268">
        <v>14</v>
      </c>
      <c r="M268" t="s">
        <v>73</v>
      </c>
      <c r="N268">
        <v>267</v>
      </c>
      <c r="O268" t="s">
        <v>1364</v>
      </c>
      <c r="P268" t="s">
        <v>333</v>
      </c>
      <c r="Q268" t="s">
        <v>85</v>
      </c>
      <c r="R268" t="s">
        <v>307</v>
      </c>
      <c r="S268" t="s">
        <v>103</v>
      </c>
      <c r="T268" t="s">
        <v>34</v>
      </c>
      <c r="U268" t="s">
        <v>1365</v>
      </c>
      <c r="V268" t="s">
        <v>617</v>
      </c>
      <c r="W268" t="s">
        <v>136</v>
      </c>
      <c r="X268" t="s">
        <v>38</v>
      </c>
    </row>
    <row r="269" spans="1:24" hidden="1" x14ac:dyDescent="0.3">
      <c r="A269" t="s">
        <v>1366</v>
      </c>
      <c r="B269" t="s">
        <v>1367</v>
      </c>
      <c r="C269" s="1" t="str">
        <f t="shared" si="43"/>
        <v>21:0416</v>
      </c>
      <c r="D269" s="1" t="str">
        <f t="shared" si="40"/>
        <v>21:0139</v>
      </c>
      <c r="E269" t="s">
        <v>1368</v>
      </c>
      <c r="F269" t="s">
        <v>1369</v>
      </c>
      <c r="H269">
        <v>59.505409499999999</v>
      </c>
      <c r="I269">
        <v>-130.6434496</v>
      </c>
      <c r="J269" s="1" t="str">
        <f t="shared" si="41"/>
        <v>NGR bulk stream sediment</v>
      </c>
      <c r="K269" s="1" t="str">
        <f t="shared" si="42"/>
        <v>&lt;177 micron (NGR)</v>
      </c>
      <c r="L269">
        <v>14</v>
      </c>
      <c r="M269" t="s">
        <v>82</v>
      </c>
      <c r="N269">
        <v>268</v>
      </c>
      <c r="O269" t="s">
        <v>326</v>
      </c>
      <c r="P269" t="s">
        <v>44</v>
      </c>
      <c r="Q269" t="s">
        <v>85</v>
      </c>
      <c r="R269" t="s">
        <v>244</v>
      </c>
      <c r="S269" t="s">
        <v>33</v>
      </c>
      <c r="T269" t="s">
        <v>34</v>
      </c>
      <c r="U269" t="s">
        <v>1370</v>
      </c>
      <c r="V269" t="s">
        <v>394</v>
      </c>
      <c r="W269" t="s">
        <v>85</v>
      </c>
      <c r="X269" t="s">
        <v>38</v>
      </c>
    </row>
    <row r="270" spans="1:24" hidden="1" x14ac:dyDescent="0.3">
      <c r="A270" t="s">
        <v>1371</v>
      </c>
      <c r="B270" t="s">
        <v>1372</v>
      </c>
      <c r="C270" s="1" t="str">
        <f t="shared" si="43"/>
        <v>21:0416</v>
      </c>
      <c r="D270" s="1" t="str">
        <f t="shared" si="40"/>
        <v>21:0139</v>
      </c>
      <c r="E270" t="s">
        <v>1373</v>
      </c>
      <c r="F270" t="s">
        <v>1374</v>
      </c>
      <c r="H270">
        <v>59.487526799999998</v>
      </c>
      <c r="I270">
        <v>-130.66477760000001</v>
      </c>
      <c r="J270" s="1" t="str">
        <f t="shared" si="41"/>
        <v>NGR bulk stream sediment</v>
      </c>
      <c r="K270" s="1" t="str">
        <f t="shared" si="42"/>
        <v>&lt;177 micron (NGR)</v>
      </c>
      <c r="L270">
        <v>14</v>
      </c>
      <c r="M270" t="s">
        <v>91</v>
      </c>
      <c r="N270">
        <v>269</v>
      </c>
      <c r="O270" t="s">
        <v>820</v>
      </c>
      <c r="P270" t="s">
        <v>44</v>
      </c>
      <c r="Q270" t="s">
        <v>46</v>
      </c>
      <c r="R270" t="s">
        <v>92</v>
      </c>
      <c r="S270" t="s">
        <v>93</v>
      </c>
      <c r="T270" t="s">
        <v>34</v>
      </c>
      <c r="U270" t="s">
        <v>35</v>
      </c>
      <c r="V270" t="s">
        <v>334</v>
      </c>
      <c r="W270" t="s">
        <v>37</v>
      </c>
      <c r="X270" t="s">
        <v>38</v>
      </c>
    </row>
    <row r="271" spans="1:24" hidden="1" x14ac:dyDescent="0.3">
      <c r="A271" t="s">
        <v>1375</v>
      </c>
      <c r="B271" t="s">
        <v>1376</v>
      </c>
      <c r="C271" s="1" t="str">
        <f t="shared" si="43"/>
        <v>21:0416</v>
      </c>
      <c r="D271" s="1" t="str">
        <f>HYPERLINK("http://geochem.nrcan.gc.ca/cdogs/content/svy/svy_e.htm", "")</f>
        <v/>
      </c>
      <c r="G271" s="1" t="str">
        <f>HYPERLINK("http://geochem.nrcan.gc.ca/cdogs/content/cr_/cr_00041_e.htm", "41")</f>
        <v>41</v>
      </c>
      <c r="J271" t="s">
        <v>195</v>
      </c>
      <c r="K271" t="s">
        <v>196</v>
      </c>
      <c r="L271">
        <v>14</v>
      </c>
      <c r="M271" t="s">
        <v>197</v>
      </c>
      <c r="N271">
        <v>270</v>
      </c>
      <c r="O271" t="s">
        <v>379</v>
      </c>
      <c r="P271" t="s">
        <v>244</v>
      </c>
      <c r="Q271" t="s">
        <v>96</v>
      </c>
      <c r="R271" t="s">
        <v>67</v>
      </c>
      <c r="S271" t="s">
        <v>46</v>
      </c>
      <c r="T271" t="s">
        <v>34</v>
      </c>
      <c r="U271" t="s">
        <v>353</v>
      </c>
      <c r="V271" t="s">
        <v>643</v>
      </c>
      <c r="W271" t="s">
        <v>37</v>
      </c>
      <c r="X271" t="s">
        <v>38</v>
      </c>
    </row>
    <row r="272" spans="1:24" hidden="1" x14ac:dyDescent="0.3">
      <c r="A272" t="s">
        <v>1377</v>
      </c>
      <c r="B272" t="s">
        <v>1378</v>
      </c>
      <c r="C272" s="1" t="str">
        <f t="shared" si="43"/>
        <v>21:0416</v>
      </c>
      <c r="D272" s="1" t="str">
        <f t="shared" ref="D272:D299" si="44">HYPERLINK("http://geochem.nrcan.gc.ca/cdogs/content/svy/svy210139_e.htm", "21:0139")</f>
        <v>21:0139</v>
      </c>
      <c r="E272" t="s">
        <v>1379</v>
      </c>
      <c r="F272" t="s">
        <v>1380</v>
      </c>
      <c r="H272">
        <v>59.462878199999999</v>
      </c>
      <c r="I272">
        <v>-130.76159010000001</v>
      </c>
      <c r="J272" s="1" t="str">
        <f t="shared" ref="J272:J299" si="45">HYPERLINK("http://geochem.nrcan.gc.ca/cdogs/content/kwd/kwd020030_e.htm", "NGR bulk stream sediment")</f>
        <v>NGR bulk stream sediment</v>
      </c>
      <c r="K272" s="1" t="str">
        <f t="shared" ref="K272:K299" si="46">HYPERLINK("http://geochem.nrcan.gc.ca/cdogs/content/kwd/kwd080006_e.htm", "&lt;177 micron (NGR)")</f>
        <v>&lt;177 micron (NGR)</v>
      </c>
      <c r="L272">
        <v>14</v>
      </c>
      <c r="M272" t="s">
        <v>101</v>
      </c>
      <c r="N272">
        <v>271</v>
      </c>
      <c r="O272" t="s">
        <v>1381</v>
      </c>
      <c r="P272" t="s">
        <v>237</v>
      </c>
      <c r="Q272" t="s">
        <v>66</v>
      </c>
      <c r="R272" t="s">
        <v>296</v>
      </c>
      <c r="S272" t="s">
        <v>93</v>
      </c>
      <c r="T272" t="s">
        <v>34</v>
      </c>
      <c r="U272" t="s">
        <v>512</v>
      </c>
      <c r="V272" t="s">
        <v>178</v>
      </c>
      <c r="W272" t="s">
        <v>37</v>
      </c>
      <c r="X272" t="s">
        <v>38</v>
      </c>
    </row>
    <row r="273" spans="1:24" hidden="1" x14ac:dyDescent="0.3">
      <c r="A273" t="s">
        <v>1382</v>
      </c>
      <c r="B273" t="s">
        <v>1383</v>
      </c>
      <c r="C273" s="1" t="str">
        <f t="shared" si="43"/>
        <v>21:0416</v>
      </c>
      <c r="D273" s="1" t="str">
        <f t="shared" si="44"/>
        <v>21:0139</v>
      </c>
      <c r="E273" t="s">
        <v>1384</v>
      </c>
      <c r="F273" t="s">
        <v>1385</v>
      </c>
      <c r="H273">
        <v>59.486420199999998</v>
      </c>
      <c r="I273">
        <v>-130.79587359999999</v>
      </c>
      <c r="J273" s="1" t="str">
        <f t="shared" si="45"/>
        <v>NGR bulk stream sediment</v>
      </c>
      <c r="K273" s="1" t="str">
        <f t="shared" si="46"/>
        <v>&lt;177 micron (NGR)</v>
      </c>
      <c r="L273">
        <v>14</v>
      </c>
      <c r="M273" t="s">
        <v>111</v>
      </c>
      <c r="N273">
        <v>272</v>
      </c>
      <c r="O273" t="s">
        <v>102</v>
      </c>
      <c r="P273" t="s">
        <v>33</v>
      </c>
      <c r="Q273" t="s">
        <v>57</v>
      </c>
      <c r="R273" t="s">
        <v>142</v>
      </c>
      <c r="S273" t="s">
        <v>46</v>
      </c>
      <c r="T273" t="s">
        <v>34</v>
      </c>
      <c r="U273" t="s">
        <v>773</v>
      </c>
      <c r="V273" t="s">
        <v>929</v>
      </c>
      <c r="W273" t="s">
        <v>37</v>
      </c>
      <c r="X273" t="s">
        <v>38</v>
      </c>
    </row>
    <row r="274" spans="1:24" hidden="1" x14ac:dyDescent="0.3">
      <c r="A274" t="s">
        <v>1386</v>
      </c>
      <c r="B274" t="s">
        <v>1387</v>
      </c>
      <c r="C274" s="1" t="str">
        <f t="shared" si="43"/>
        <v>21:0416</v>
      </c>
      <c r="D274" s="1" t="str">
        <f t="shared" si="44"/>
        <v>21:0139</v>
      </c>
      <c r="E274" t="s">
        <v>1388</v>
      </c>
      <c r="F274" t="s">
        <v>1389</v>
      </c>
      <c r="H274">
        <v>59.463038300000001</v>
      </c>
      <c r="I274">
        <v>-130.45366010000001</v>
      </c>
      <c r="J274" s="1" t="str">
        <f t="shared" si="45"/>
        <v>NGR bulk stream sediment</v>
      </c>
      <c r="K274" s="1" t="str">
        <f t="shared" si="46"/>
        <v>&lt;177 micron (NGR)</v>
      </c>
      <c r="L274">
        <v>14</v>
      </c>
      <c r="M274" t="s">
        <v>118</v>
      </c>
      <c r="N274">
        <v>273</v>
      </c>
      <c r="O274" t="s">
        <v>1167</v>
      </c>
      <c r="P274" t="s">
        <v>83</v>
      </c>
      <c r="Q274" t="s">
        <v>85</v>
      </c>
      <c r="R274" t="s">
        <v>92</v>
      </c>
      <c r="S274" t="s">
        <v>135</v>
      </c>
      <c r="T274" t="s">
        <v>34</v>
      </c>
      <c r="U274" t="s">
        <v>290</v>
      </c>
      <c r="V274" t="s">
        <v>178</v>
      </c>
      <c r="W274" t="s">
        <v>57</v>
      </c>
      <c r="X274" t="s">
        <v>38</v>
      </c>
    </row>
    <row r="275" spans="1:24" hidden="1" x14ac:dyDescent="0.3">
      <c r="A275" t="s">
        <v>1390</v>
      </c>
      <c r="B275" t="s">
        <v>1391</v>
      </c>
      <c r="C275" s="1" t="str">
        <f t="shared" si="43"/>
        <v>21:0416</v>
      </c>
      <c r="D275" s="1" t="str">
        <f t="shared" si="44"/>
        <v>21:0139</v>
      </c>
      <c r="E275" t="s">
        <v>1392</v>
      </c>
      <c r="F275" t="s">
        <v>1393</v>
      </c>
      <c r="H275">
        <v>59.4751124</v>
      </c>
      <c r="I275">
        <v>-130.38724450000001</v>
      </c>
      <c r="J275" s="1" t="str">
        <f t="shared" si="45"/>
        <v>NGR bulk stream sediment</v>
      </c>
      <c r="K275" s="1" t="str">
        <f t="shared" si="46"/>
        <v>&lt;177 micron (NGR)</v>
      </c>
      <c r="L275">
        <v>14</v>
      </c>
      <c r="M275" t="s">
        <v>125</v>
      </c>
      <c r="N275">
        <v>274</v>
      </c>
      <c r="O275" t="s">
        <v>1394</v>
      </c>
      <c r="P275" t="s">
        <v>159</v>
      </c>
      <c r="Q275" t="s">
        <v>406</v>
      </c>
      <c r="R275" t="s">
        <v>364</v>
      </c>
      <c r="S275" t="s">
        <v>380</v>
      </c>
      <c r="T275" t="s">
        <v>120</v>
      </c>
      <c r="U275" t="s">
        <v>1395</v>
      </c>
      <c r="V275" t="s">
        <v>1396</v>
      </c>
      <c r="W275" t="s">
        <v>1397</v>
      </c>
      <c r="X275" t="s">
        <v>142</v>
      </c>
    </row>
    <row r="276" spans="1:24" hidden="1" x14ac:dyDescent="0.3">
      <c r="A276" t="s">
        <v>1398</v>
      </c>
      <c r="B276" t="s">
        <v>1399</v>
      </c>
      <c r="C276" s="1" t="str">
        <f t="shared" si="43"/>
        <v>21:0416</v>
      </c>
      <c r="D276" s="1" t="str">
        <f t="shared" si="44"/>
        <v>21:0139</v>
      </c>
      <c r="E276" t="s">
        <v>1400</v>
      </c>
      <c r="F276" t="s">
        <v>1401</v>
      </c>
      <c r="H276">
        <v>59.469278600000003</v>
      </c>
      <c r="I276">
        <v>-130.37839299999999</v>
      </c>
      <c r="J276" s="1" t="str">
        <f t="shared" si="45"/>
        <v>NGR bulk stream sediment</v>
      </c>
      <c r="K276" s="1" t="str">
        <f t="shared" si="46"/>
        <v>&lt;177 micron (NGR)</v>
      </c>
      <c r="L276">
        <v>14</v>
      </c>
      <c r="M276" t="s">
        <v>148</v>
      </c>
      <c r="N276">
        <v>275</v>
      </c>
      <c r="O276" t="s">
        <v>263</v>
      </c>
      <c r="P276" t="s">
        <v>126</v>
      </c>
      <c r="Q276" t="s">
        <v>47</v>
      </c>
      <c r="R276" t="s">
        <v>92</v>
      </c>
      <c r="S276" t="s">
        <v>135</v>
      </c>
      <c r="T276" t="s">
        <v>699</v>
      </c>
      <c r="U276" t="s">
        <v>676</v>
      </c>
      <c r="V276" t="s">
        <v>617</v>
      </c>
      <c r="W276" t="s">
        <v>150</v>
      </c>
      <c r="X276" t="s">
        <v>38</v>
      </c>
    </row>
    <row r="277" spans="1:24" hidden="1" x14ac:dyDescent="0.3">
      <c r="A277" t="s">
        <v>1402</v>
      </c>
      <c r="B277" t="s">
        <v>1403</v>
      </c>
      <c r="C277" s="1" t="str">
        <f t="shared" si="43"/>
        <v>21:0416</v>
      </c>
      <c r="D277" s="1" t="str">
        <f t="shared" si="44"/>
        <v>21:0139</v>
      </c>
      <c r="E277" t="s">
        <v>1404</v>
      </c>
      <c r="F277" t="s">
        <v>1405</v>
      </c>
      <c r="H277">
        <v>59.446943500000003</v>
      </c>
      <c r="I277">
        <v>-130.2674505</v>
      </c>
      <c r="J277" s="1" t="str">
        <f t="shared" si="45"/>
        <v>NGR bulk stream sediment</v>
      </c>
      <c r="K277" s="1" t="str">
        <f t="shared" si="46"/>
        <v>&lt;177 micron (NGR)</v>
      </c>
      <c r="L277">
        <v>14</v>
      </c>
      <c r="M277" t="s">
        <v>157</v>
      </c>
      <c r="N277">
        <v>276</v>
      </c>
      <c r="O277" t="s">
        <v>799</v>
      </c>
      <c r="P277" t="s">
        <v>168</v>
      </c>
      <c r="Q277" t="s">
        <v>31</v>
      </c>
      <c r="R277" t="s">
        <v>141</v>
      </c>
      <c r="S277" t="s">
        <v>93</v>
      </c>
      <c r="T277" t="s">
        <v>34</v>
      </c>
      <c r="U277" t="s">
        <v>1309</v>
      </c>
      <c r="V277" t="s">
        <v>433</v>
      </c>
      <c r="W277" t="s">
        <v>136</v>
      </c>
      <c r="X277" t="s">
        <v>47</v>
      </c>
    </row>
    <row r="278" spans="1:24" hidden="1" x14ac:dyDescent="0.3">
      <c r="A278" t="s">
        <v>1406</v>
      </c>
      <c r="B278" t="s">
        <v>1407</v>
      </c>
      <c r="C278" s="1" t="str">
        <f t="shared" si="43"/>
        <v>21:0416</v>
      </c>
      <c r="D278" s="1" t="str">
        <f t="shared" si="44"/>
        <v>21:0139</v>
      </c>
      <c r="E278" t="s">
        <v>1408</v>
      </c>
      <c r="F278" t="s">
        <v>1409</v>
      </c>
      <c r="H278">
        <v>59.455917999999997</v>
      </c>
      <c r="I278">
        <v>-130.2690389</v>
      </c>
      <c r="J278" s="1" t="str">
        <f t="shared" si="45"/>
        <v>NGR bulk stream sediment</v>
      </c>
      <c r="K278" s="1" t="str">
        <f t="shared" si="46"/>
        <v>&lt;177 micron (NGR)</v>
      </c>
      <c r="L278">
        <v>14</v>
      </c>
      <c r="M278" t="s">
        <v>165</v>
      </c>
      <c r="N278">
        <v>277</v>
      </c>
      <c r="O278" t="s">
        <v>1410</v>
      </c>
      <c r="P278" t="s">
        <v>84</v>
      </c>
      <c r="Q278" t="s">
        <v>1411</v>
      </c>
      <c r="R278" t="s">
        <v>96</v>
      </c>
      <c r="S278" t="s">
        <v>75</v>
      </c>
      <c r="T278" t="s">
        <v>222</v>
      </c>
      <c r="U278" t="s">
        <v>730</v>
      </c>
      <c r="V278" t="s">
        <v>834</v>
      </c>
      <c r="W278" t="s">
        <v>85</v>
      </c>
      <c r="X278" t="s">
        <v>38</v>
      </c>
    </row>
    <row r="279" spans="1:24" hidden="1" x14ac:dyDescent="0.3">
      <c r="A279" t="s">
        <v>1412</v>
      </c>
      <c r="B279" t="s">
        <v>1413</v>
      </c>
      <c r="C279" s="1" t="str">
        <f t="shared" si="43"/>
        <v>21:0416</v>
      </c>
      <c r="D279" s="1" t="str">
        <f t="shared" si="44"/>
        <v>21:0139</v>
      </c>
      <c r="E279" t="s">
        <v>1414</v>
      </c>
      <c r="F279" t="s">
        <v>1415</v>
      </c>
      <c r="H279">
        <v>59.478679800000002</v>
      </c>
      <c r="I279">
        <v>-130.25838300000001</v>
      </c>
      <c r="J279" s="1" t="str">
        <f t="shared" si="45"/>
        <v>NGR bulk stream sediment</v>
      </c>
      <c r="K279" s="1" t="str">
        <f t="shared" si="46"/>
        <v>&lt;177 micron (NGR)</v>
      </c>
      <c r="L279">
        <v>14</v>
      </c>
      <c r="M279" t="s">
        <v>175</v>
      </c>
      <c r="N279">
        <v>278</v>
      </c>
      <c r="O279" t="s">
        <v>454</v>
      </c>
      <c r="P279" t="s">
        <v>225</v>
      </c>
      <c r="Q279" t="s">
        <v>55</v>
      </c>
      <c r="R279" t="s">
        <v>96</v>
      </c>
      <c r="S279" t="s">
        <v>150</v>
      </c>
      <c r="T279" t="s">
        <v>535</v>
      </c>
      <c r="U279" t="s">
        <v>1416</v>
      </c>
      <c r="V279" t="s">
        <v>1417</v>
      </c>
      <c r="W279" t="s">
        <v>31</v>
      </c>
      <c r="X279" t="s">
        <v>46</v>
      </c>
    </row>
    <row r="280" spans="1:24" hidden="1" x14ac:dyDescent="0.3">
      <c r="A280" t="s">
        <v>1418</v>
      </c>
      <c r="B280" t="s">
        <v>1419</v>
      </c>
      <c r="C280" s="1" t="str">
        <f t="shared" si="43"/>
        <v>21:0416</v>
      </c>
      <c r="D280" s="1" t="str">
        <f t="shared" si="44"/>
        <v>21:0139</v>
      </c>
      <c r="E280" t="s">
        <v>1420</v>
      </c>
      <c r="F280" t="s">
        <v>1421</v>
      </c>
      <c r="H280">
        <v>59.483682000000002</v>
      </c>
      <c r="I280">
        <v>-130.20890489999999</v>
      </c>
      <c r="J280" s="1" t="str">
        <f t="shared" si="45"/>
        <v>NGR bulk stream sediment</v>
      </c>
      <c r="K280" s="1" t="str">
        <f t="shared" si="46"/>
        <v>&lt;177 micron (NGR)</v>
      </c>
      <c r="L280">
        <v>14</v>
      </c>
      <c r="M280" t="s">
        <v>183</v>
      </c>
      <c r="N280">
        <v>279</v>
      </c>
      <c r="O280" t="s">
        <v>1422</v>
      </c>
      <c r="P280" t="s">
        <v>250</v>
      </c>
      <c r="Q280" t="s">
        <v>168</v>
      </c>
      <c r="R280" t="s">
        <v>142</v>
      </c>
      <c r="S280" t="s">
        <v>33</v>
      </c>
      <c r="T280" t="s">
        <v>699</v>
      </c>
      <c r="U280" t="s">
        <v>1423</v>
      </c>
      <c r="V280" t="s">
        <v>617</v>
      </c>
      <c r="W280" t="s">
        <v>67</v>
      </c>
      <c r="X280" t="s">
        <v>46</v>
      </c>
    </row>
    <row r="281" spans="1:24" hidden="1" x14ac:dyDescent="0.3">
      <c r="A281" t="s">
        <v>1424</v>
      </c>
      <c r="B281" t="s">
        <v>1425</v>
      </c>
      <c r="C281" s="1" t="str">
        <f t="shared" si="43"/>
        <v>21:0416</v>
      </c>
      <c r="D281" s="1" t="str">
        <f t="shared" si="44"/>
        <v>21:0139</v>
      </c>
      <c r="E281" t="s">
        <v>1426</v>
      </c>
      <c r="F281" t="s">
        <v>1427</v>
      </c>
      <c r="H281">
        <v>59.462294300000003</v>
      </c>
      <c r="I281">
        <v>-130.1628843</v>
      </c>
      <c r="J281" s="1" t="str">
        <f t="shared" si="45"/>
        <v>NGR bulk stream sediment</v>
      </c>
      <c r="K281" s="1" t="str">
        <f t="shared" si="46"/>
        <v>&lt;177 micron (NGR)</v>
      </c>
      <c r="L281">
        <v>14</v>
      </c>
      <c r="M281" t="s">
        <v>189</v>
      </c>
      <c r="N281">
        <v>280</v>
      </c>
      <c r="O281" t="s">
        <v>55</v>
      </c>
      <c r="P281" t="s">
        <v>46</v>
      </c>
      <c r="Q281" t="s">
        <v>75</v>
      </c>
      <c r="R281" t="s">
        <v>85</v>
      </c>
      <c r="S281" t="s">
        <v>57</v>
      </c>
      <c r="T281" t="s">
        <v>34</v>
      </c>
      <c r="U281" t="s">
        <v>677</v>
      </c>
      <c r="V281" t="s">
        <v>120</v>
      </c>
      <c r="W281" t="s">
        <v>85</v>
      </c>
      <c r="X281" t="s">
        <v>128</v>
      </c>
    </row>
    <row r="282" spans="1:24" hidden="1" x14ac:dyDescent="0.3">
      <c r="A282" t="s">
        <v>1428</v>
      </c>
      <c r="B282" t="s">
        <v>1429</v>
      </c>
      <c r="C282" s="1" t="str">
        <f t="shared" si="43"/>
        <v>21:0416</v>
      </c>
      <c r="D282" s="1" t="str">
        <f t="shared" si="44"/>
        <v>21:0139</v>
      </c>
      <c r="E282" t="s">
        <v>1430</v>
      </c>
      <c r="F282" t="s">
        <v>1431</v>
      </c>
      <c r="H282">
        <v>59.3770703</v>
      </c>
      <c r="I282">
        <v>-130.17650929999999</v>
      </c>
      <c r="J282" s="1" t="str">
        <f t="shared" si="45"/>
        <v>NGR bulk stream sediment</v>
      </c>
      <c r="K282" s="1" t="str">
        <f t="shared" si="46"/>
        <v>&lt;177 micron (NGR)</v>
      </c>
      <c r="L282">
        <v>15</v>
      </c>
      <c r="M282" t="s">
        <v>28</v>
      </c>
      <c r="N282">
        <v>281</v>
      </c>
      <c r="O282" t="s">
        <v>190</v>
      </c>
      <c r="P282" t="s">
        <v>33</v>
      </c>
      <c r="Q282" t="s">
        <v>1411</v>
      </c>
      <c r="R282" t="s">
        <v>135</v>
      </c>
      <c r="S282" t="s">
        <v>47</v>
      </c>
      <c r="T282" t="s">
        <v>34</v>
      </c>
      <c r="U282" t="s">
        <v>231</v>
      </c>
      <c r="V282" t="s">
        <v>219</v>
      </c>
      <c r="W282" t="s">
        <v>47</v>
      </c>
      <c r="X282" t="s">
        <v>46</v>
      </c>
    </row>
    <row r="283" spans="1:24" hidden="1" x14ac:dyDescent="0.3">
      <c r="A283" t="s">
        <v>1432</v>
      </c>
      <c r="B283" t="s">
        <v>1433</v>
      </c>
      <c r="C283" s="1" t="str">
        <f t="shared" si="43"/>
        <v>21:0416</v>
      </c>
      <c r="D283" s="1" t="str">
        <f t="shared" si="44"/>
        <v>21:0139</v>
      </c>
      <c r="E283" t="s">
        <v>1434</v>
      </c>
      <c r="F283" t="s">
        <v>1435</v>
      </c>
      <c r="H283">
        <v>59.462519499999999</v>
      </c>
      <c r="I283">
        <v>-130.12797470000001</v>
      </c>
      <c r="J283" s="1" t="str">
        <f t="shared" si="45"/>
        <v>NGR bulk stream sediment</v>
      </c>
      <c r="K283" s="1" t="str">
        <f t="shared" si="46"/>
        <v>&lt;177 micron (NGR)</v>
      </c>
      <c r="L283">
        <v>15</v>
      </c>
      <c r="M283" t="s">
        <v>134</v>
      </c>
      <c r="N283">
        <v>282</v>
      </c>
      <c r="O283" t="s">
        <v>654</v>
      </c>
      <c r="P283" t="s">
        <v>46</v>
      </c>
      <c r="Q283" t="s">
        <v>84</v>
      </c>
      <c r="R283" t="s">
        <v>31</v>
      </c>
      <c r="S283" t="s">
        <v>85</v>
      </c>
      <c r="T283" t="s">
        <v>34</v>
      </c>
      <c r="U283" t="s">
        <v>159</v>
      </c>
      <c r="V283" t="s">
        <v>49</v>
      </c>
      <c r="W283" t="s">
        <v>85</v>
      </c>
      <c r="X283" t="s">
        <v>38</v>
      </c>
    </row>
    <row r="284" spans="1:24" hidden="1" x14ac:dyDescent="0.3">
      <c r="A284" t="s">
        <v>1436</v>
      </c>
      <c r="B284" t="s">
        <v>1437</v>
      </c>
      <c r="C284" s="1" t="str">
        <f t="shared" si="43"/>
        <v>21:0416</v>
      </c>
      <c r="D284" s="1" t="str">
        <f t="shared" si="44"/>
        <v>21:0139</v>
      </c>
      <c r="E284" t="s">
        <v>1434</v>
      </c>
      <c r="F284" t="s">
        <v>1438</v>
      </c>
      <c r="H284">
        <v>59.462519499999999</v>
      </c>
      <c r="I284">
        <v>-130.12797470000001</v>
      </c>
      <c r="J284" s="1" t="str">
        <f t="shared" si="45"/>
        <v>NGR bulk stream sediment</v>
      </c>
      <c r="K284" s="1" t="str">
        <f t="shared" si="46"/>
        <v>&lt;177 micron (NGR)</v>
      </c>
      <c r="L284">
        <v>15</v>
      </c>
      <c r="M284" t="s">
        <v>140</v>
      </c>
      <c r="N284">
        <v>283</v>
      </c>
      <c r="O284" t="s">
        <v>198</v>
      </c>
      <c r="P284" t="s">
        <v>47</v>
      </c>
      <c r="Q284" t="s">
        <v>250</v>
      </c>
      <c r="R284" t="s">
        <v>31</v>
      </c>
      <c r="S284" t="s">
        <v>85</v>
      </c>
      <c r="T284" t="s">
        <v>34</v>
      </c>
      <c r="U284" t="s">
        <v>223</v>
      </c>
      <c r="V284" t="s">
        <v>529</v>
      </c>
      <c r="W284" t="s">
        <v>66</v>
      </c>
      <c r="X284" t="s">
        <v>46</v>
      </c>
    </row>
    <row r="285" spans="1:24" hidden="1" x14ac:dyDescent="0.3">
      <c r="A285" t="s">
        <v>1439</v>
      </c>
      <c r="B285" t="s">
        <v>1440</v>
      </c>
      <c r="C285" s="1" t="str">
        <f t="shared" si="43"/>
        <v>21:0416</v>
      </c>
      <c r="D285" s="1" t="str">
        <f t="shared" si="44"/>
        <v>21:0139</v>
      </c>
      <c r="E285" t="s">
        <v>1441</v>
      </c>
      <c r="F285" t="s">
        <v>1442</v>
      </c>
      <c r="H285">
        <v>59.447458400000002</v>
      </c>
      <c r="I285">
        <v>-130.13322249999999</v>
      </c>
      <c r="J285" s="1" t="str">
        <f t="shared" si="45"/>
        <v>NGR bulk stream sediment</v>
      </c>
      <c r="K285" s="1" t="str">
        <f t="shared" si="46"/>
        <v>&lt;177 micron (NGR)</v>
      </c>
      <c r="L285">
        <v>15</v>
      </c>
      <c r="M285" t="s">
        <v>43</v>
      </c>
      <c r="N285">
        <v>284</v>
      </c>
      <c r="O285" t="s">
        <v>244</v>
      </c>
      <c r="P285" t="s">
        <v>136</v>
      </c>
      <c r="Q285" t="s">
        <v>150</v>
      </c>
      <c r="R285" t="s">
        <v>37</v>
      </c>
      <c r="S285" t="s">
        <v>57</v>
      </c>
      <c r="T285" t="s">
        <v>289</v>
      </c>
      <c r="U285" t="s">
        <v>920</v>
      </c>
      <c r="V285" t="s">
        <v>459</v>
      </c>
      <c r="W285" t="s">
        <v>150</v>
      </c>
      <c r="X285" t="s">
        <v>66</v>
      </c>
    </row>
    <row r="286" spans="1:24" hidden="1" x14ac:dyDescent="0.3">
      <c r="A286" t="s">
        <v>1443</v>
      </c>
      <c r="B286" t="s">
        <v>1444</v>
      </c>
      <c r="C286" s="1" t="str">
        <f t="shared" si="43"/>
        <v>21:0416</v>
      </c>
      <c r="D286" s="1" t="str">
        <f t="shared" si="44"/>
        <v>21:0139</v>
      </c>
      <c r="E286" t="s">
        <v>1445</v>
      </c>
      <c r="F286" t="s">
        <v>1446</v>
      </c>
      <c r="H286">
        <v>59.437629399999999</v>
      </c>
      <c r="I286">
        <v>-130.1159681</v>
      </c>
      <c r="J286" s="1" t="str">
        <f t="shared" si="45"/>
        <v>NGR bulk stream sediment</v>
      </c>
      <c r="K286" s="1" t="str">
        <f t="shared" si="46"/>
        <v>&lt;177 micron (NGR)</v>
      </c>
      <c r="L286">
        <v>15</v>
      </c>
      <c r="M286" t="s">
        <v>54</v>
      </c>
      <c r="N286">
        <v>285</v>
      </c>
      <c r="O286" t="s">
        <v>92</v>
      </c>
      <c r="P286" t="s">
        <v>136</v>
      </c>
      <c r="Q286" t="s">
        <v>75</v>
      </c>
      <c r="R286" t="s">
        <v>57</v>
      </c>
      <c r="S286" t="s">
        <v>85</v>
      </c>
      <c r="T286" t="s">
        <v>34</v>
      </c>
      <c r="U286" t="s">
        <v>677</v>
      </c>
      <c r="V286" t="s">
        <v>778</v>
      </c>
      <c r="W286" t="s">
        <v>85</v>
      </c>
      <c r="X286" t="s">
        <v>46</v>
      </c>
    </row>
    <row r="287" spans="1:24" hidden="1" x14ac:dyDescent="0.3">
      <c r="A287" t="s">
        <v>1447</v>
      </c>
      <c r="B287" t="s">
        <v>1448</v>
      </c>
      <c r="C287" s="1" t="str">
        <f t="shared" si="43"/>
        <v>21:0416</v>
      </c>
      <c r="D287" s="1" t="str">
        <f t="shared" si="44"/>
        <v>21:0139</v>
      </c>
      <c r="E287" t="s">
        <v>1449</v>
      </c>
      <c r="F287" t="s">
        <v>1450</v>
      </c>
      <c r="H287">
        <v>59.436748100000003</v>
      </c>
      <c r="I287">
        <v>-130.06336529999999</v>
      </c>
      <c r="J287" s="1" t="str">
        <f t="shared" si="45"/>
        <v>NGR bulk stream sediment</v>
      </c>
      <c r="K287" s="1" t="str">
        <f t="shared" si="46"/>
        <v>&lt;177 micron (NGR)</v>
      </c>
      <c r="L287">
        <v>15</v>
      </c>
      <c r="M287" t="s">
        <v>73</v>
      </c>
      <c r="N287">
        <v>286</v>
      </c>
      <c r="O287" t="s">
        <v>55</v>
      </c>
      <c r="P287" t="s">
        <v>45</v>
      </c>
      <c r="Q287" t="s">
        <v>104</v>
      </c>
      <c r="R287" t="s">
        <v>104</v>
      </c>
      <c r="S287" t="s">
        <v>150</v>
      </c>
      <c r="T287" t="s">
        <v>34</v>
      </c>
      <c r="U287" t="s">
        <v>143</v>
      </c>
      <c r="V287" t="s">
        <v>213</v>
      </c>
      <c r="W287" t="s">
        <v>57</v>
      </c>
      <c r="X287" t="s">
        <v>225</v>
      </c>
    </row>
    <row r="288" spans="1:24" hidden="1" x14ac:dyDescent="0.3">
      <c r="A288" t="s">
        <v>1451</v>
      </c>
      <c r="B288" t="s">
        <v>1452</v>
      </c>
      <c r="C288" s="1" t="str">
        <f t="shared" si="43"/>
        <v>21:0416</v>
      </c>
      <c r="D288" s="1" t="str">
        <f t="shared" si="44"/>
        <v>21:0139</v>
      </c>
      <c r="E288" t="s">
        <v>1453</v>
      </c>
      <c r="F288" t="s">
        <v>1454</v>
      </c>
      <c r="H288">
        <v>59.481731400000001</v>
      </c>
      <c r="I288">
        <v>-130.0722112</v>
      </c>
      <c r="J288" s="1" t="str">
        <f t="shared" si="45"/>
        <v>NGR bulk stream sediment</v>
      </c>
      <c r="K288" s="1" t="str">
        <f t="shared" si="46"/>
        <v>&lt;177 micron (NGR)</v>
      </c>
      <c r="L288">
        <v>15</v>
      </c>
      <c r="M288" t="s">
        <v>82</v>
      </c>
      <c r="N288">
        <v>287</v>
      </c>
      <c r="O288" t="s">
        <v>307</v>
      </c>
      <c r="P288" t="s">
        <v>103</v>
      </c>
      <c r="Q288" t="s">
        <v>33</v>
      </c>
      <c r="R288" t="s">
        <v>450</v>
      </c>
      <c r="S288" t="s">
        <v>75</v>
      </c>
      <c r="T288" t="s">
        <v>34</v>
      </c>
      <c r="U288" t="s">
        <v>387</v>
      </c>
      <c r="V288" t="s">
        <v>617</v>
      </c>
      <c r="W288" t="s">
        <v>136</v>
      </c>
      <c r="X288" t="s">
        <v>38</v>
      </c>
    </row>
    <row r="289" spans="1:24" hidden="1" x14ac:dyDescent="0.3">
      <c r="A289" t="s">
        <v>1455</v>
      </c>
      <c r="B289" t="s">
        <v>1456</v>
      </c>
      <c r="C289" s="1" t="str">
        <f t="shared" si="43"/>
        <v>21:0416</v>
      </c>
      <c r="D289" s="1" t="str">
        <f t="shared" si="44"/>
        <v>21:0139</v>
      </c>
      <c r="E289" t="s">
        <v>1457</v>
      </c>
      <c r="F289" t="s">
        <v>1458</v>
      </c>
      <c r="H289">
        <v>59.488233999999999</v>
      </c>
      <c r="I289">
        <v>-130.1171784</v>
      </c>
      <c r="J289" s="1" t="str">
        <f t="shared" si="45"/>
        <v>NGR bulk stream sediment</v>
      </c>
      <c r="K289" s="1" t="str">
        <f t="shared" si="46"/>
        <v>&lt;177 micron (NGR)</v>
      </c>
      <c r="L289">
        <v>15</v>
      </c>
      <c r="M289" t="s">
        <v>91</v>
      </c>
      <c r="N289">
        <v>288</v>
      </c>
      <c r="O289" t="s">
        <v>281</v>
      </c>
      <c r="P289" t="s">
        <v>33</v>
      </c>
      <c r="Q289" t="s">
        <v>225</v>
      </c>
      <c r="R289" t="s">
        <v>75</v>
      </c>
      <c r="S289" t="s">
        <v>31</v>
      </c>
      <c r="T289" t="s">
        <v>289</v>
      </c>
      <c r="U289" t="s">
        <v>600</v>
      </c>
      <c r="V289" t="s">
        <v>344</v>
      </c>
      <c r="W289" t="s">
        <v>37</v>
      </c>
      <c r="X289" t="s">
        <v>85</v>
      </c>
    </row>
    <row r="290" spans="1:24" hidden="1" x14ac:dyDescent="0.3">
      <c r="A290" t="s">
        <v>1459</v>
      </c>
      <c r="B290" t="s">
        <v>1460</v>
      </c>
      <c r="C290" s="1" t="str">
        <f t="shared" si="43"/>
        <v>21:0416</v>
      </c>
      <c r="D290" s="1" t="str">
        <f t="shared" si="44"/>
        <v>21:0139</v>
      </c>
      <c r="E290" t="s">
        <v>1461</v>
      </c>
      <c r="F290" t="s">
        <v>1462</v>
      </c>
      <c r="H290">
        <v>59.447592100000001</v>
      </c>
      <c r="I290">
        <v>-130.0084349</v>
      </c>
      <c r="J290" s="1" t="str">
        <f t="shared" si="45"/>
        <v>NGR bulk stream sediment</v>
      </c>
      <c r="K290" s="1" t="str">
        <f t="shared" si="46"/>
        <v>&lt;177 micron (NGR)</v>
      </c>
      <c r="L290">
        <v>15</v>
      </c>
      <c r="M290" t="s">
        <v>101</v>
      </c>
      <c r="N290">
        <v>289</v>
      </c>
      <c r="O290" t="s">
        <v>386</v>
      </c>
      <c r="P290" t="s">
        <v>406</v>
      </c>
      <c r="Q290" t="s">
        <v>58</v>
      </c>
      <c r="R290" t="s">
        <v>32</v>
      </c>
      <c r="S290" t="s">
        <v>93</v>
      </c>
      <c r="T290" t="s">
        <v>34</v>
      </c>
      <c r="U290" t="s">
        <v>522</v>
      </c>
      <c r="V290" t="s">
        <v>291</v>
      </c>
      <c r="W290" t="s">
        <v>37</v>
      </c>
      <c r="X290" t="s">
        <v>38</v>
      </c>
    </row>
    <row r="291" spans="1:24" hidden="1" x14ac:dyDescent="0.3">
      <c r="A291" t="s">
        <v>1463</v>
      </c>
      <c r="B291" t="s">
        <v>1464</v>
      </c>
      <c r="C291" s="1" t="str">
        <f t="shared" si="43"/>
        <v>21:0416</v>
      </c>
      <c r="D291" s="1" t="str">
        <f t="shared" si="44"/>
        <v>21:0139</v>
      </c>
      <c r="E291" t="s">
        <v>1465</v>
      </c>
      <c r="F291" t="s">
        <v>1466</v>
      </c>
      <c r="H291">
        <v>59.382091099999997</v>
      </c>
      <c r="I291">
        <v>-130.01034430000001</v>
      </c>
      <c r="J291" s="1" t="str">
        <f t="shared" si="45"/>
        <v>NGR bulk stream sediment</v>
      </c>
      <c r="K291" s="1" t="str">
        <f t="shared" si="46"/>
        <v>&lt;177 micron (NGR)</v>
      </c>
      <c r="L291">
        <v>15</v>
      </c>
      <c r="M291" t="s">
        <v>111</v>
      </c>
      <c r="N291">
        <v>290</v>
      </c>
      <c r="O291" t="s">
        <v>250</v>
      </c>
      <c r="P291" t="s">
        <v>85</v>
      </c>
      <c r="Q291" t="s">
        <v>85</v>
      </c>
      <c r="R291" t="s">
        <v>57</v>
      </c>
      <c r="S291" t="s">
        <v>136</v>
      </c>
      <c r="T291" t="s">
        <v>34</v>
      </c>
      <c r="U291" t="s">
        <v>623</v>
      </c>
      <c r="V291" t="s">
        <v>1467</v>
      </c>
      <c r="W291" t="s">
        <v>57</v>
      </c>
      <c r="X291" t="s">
        <v>38</v>
      </c>
    </row>
    <row r="292" spans="1:24" hidden="1" x14ac:dyDescent="0.3">
      <c r="A292" t="s">
        <v>1468</v>
      </c>
      <c r="B292" t="s">
        <v>1469</v>
      </c>
      <c r="C292" s="1" t="str">
        <f t="shared" si="43"/>
        <v>21:0416</v>
      </c>
      <c r="D292" s="1" t="str">
        <f t="shared" si="44"/>
        <v>21:0139</v>
      </c>
      <c r="E292" t="s">
        <v>1470</v>
      </c>
      <c r="F292" t="s">
        <v>1471</v>
      </c>
      <c r="H292">
        <v>59.3572281</v>
      </c>
      <c r="I292">
        <v>-130.0201587</v>
      </c>
      <c r="J292" s="1" t="str">
        <f t="shared" si="45"/>
        <v>NGR bulk stream sediment</v>
      </c>
      <c r="K292" s="1" t="str">
        <f t="shared" si="46"/>
        <v>&lt;177 micron (NGR)</v>
      </c>
      <c r="L292">
        <v>15</v>
      </c>
      <c r="M292" t="s">
        <v>118</v>
      </c>
      <c r="N292">
        <v>291</v>
      </c>
      <c r="O292" t="s">
        <v>379</v>
      </c>
      <c r="P292" t="s">
        <v>85</v>
      </c>
      <c r="Q292" t="s">
        <v>85</v>
      </c>
      <c r="R292" t="s">
        <v>136</v>
      </c>
      <c r="S292" t="s">
        <v>136</v>
      </c>
      <c r="T292" t="s">
        <v>34</v>
      </c>
      <c r="U292" t="s">
        <v>454</v>
      </c>
      <c r="V292" t="s">
        <v>693</v>
      </c>
      <c r="W292" t="s">
        <v>85</v>
      </c>
      <c r="X292" t="s">
        <v>38</v>
      </c>
    </row>
    <row r="293" spans="1:24" hidden="1" x14ac:dyDescent="0.3">
      <c r="A293" t="s">
        <v>1472</v>
      </c>
      <c r="B293" t="s">
        <v>1473</v>
      </c>
      <c r="C293" s="1" t="str">
        <f t="shared" si="43"/>
        <v>21:0416</v>
      </c>
      <c r="D293" s="1" t="str">
        <f t="shared" si="44"/>
        <v>21:0139</v>
      </c>
      <c r="E293" t="s">
        <v>1474</v>
      </c>
      <c r="F293" t="s">
        <v>1475</v>
      </c>
      <c r="H293">
        <v>59.4088292</v>
      </c>
      <c r="I293">
        <v>-130.05315379999999</v>
      </c>
      <c r="J293" s="1" t="str">
        <f t="shared" si="45"/>
        <v>NGR bulk stream sediment</v>
      </c>
      <c r="K293" s="1" t="str">
        <f t="shared" si="46"/>
        <v>&lt;177 micron (NGR)</v>
      </c>
      <c r="L293">
        <v>15</v>
      </c>
      <c r="M293" t="s">
        <v>125</v>
      </c>
      <c r="N293">
        <v>292</v>
      </c>
      <c r="O293" t="s">
        <v>244</v>
      </c>
      <c r="P293" t="s">
        <v>46</v>
      </c>
      <c r="Q293" t="s">
        <v>47</v>
      </c>
      <c r="R293" t="s">
        <v>136</v>
      </c>
      <c r="S293" t="s">
        <v>136</v>
      </c>
      <c r="T293" t="s">
        <v>34</v>
      </c>
      <c r="U293" t="s">
        <v>563</v>
      </c>
      <c r="V293" t="s">
        <v>750</v>
      </c>
      <c r="W293" t="s">
        <v>33</v>
      </c>
      <c r="X293" t="s">
        <v>33</v>
      </c>
    </row>
    <row r="294" spans="1:24" hidden="1" x14ac:dyDescent="0.3">
      <c r="A294" t="s">
        <v>1476</v>
      </c>
      <c r="B294" t="s">
        <v>1477</v>
      </c>
      <c r="C294" s="1" t="str">
        <f t="shared" si="43"/>
        <v>21:0416</v>
      </c>
      <c r="D294" s="1" t="str">
        <f t="shared" si="44"/>
        <v>21:0139</v>
      </c>
      <c r="E294" t="s">
        <v>1478</v>
      </c>
      <c r="F294" t="s">
        <v>1479</v>
      </c>
      <c r="H294">
        <v>59.372524599999998</v>
      </c>
      <c r="I294">
        <v>-130.05707870000001</v>
      </c>
      <c r="J294" s="1" t="str">
        <f t="shared" si="45"/>
        <v>NGR bulk stream sediment</v>
      </c>
      <c r="K294" s="1" t="str">
        <f t="shared" si="46"/>
        <v>&lt;177 micron (NGR)</v>
      </c>
      <c r="L294">
        <v>15</v>
      </c>
      <c r="M294" t="s">
        <v>148</v>
      </c>
      <c r="N294">
        <v>293</v>
      </c>
      <c r="O294" t="s">
        <v>149</v>
      </c>
      <c r="P294" t="s">
        <v>75</v>
      </c>
      <c r="Q294" t="s">
        <v>93</v>
      </c>
      <c r="R294" t="s">
        <v>136</v>
      </c>
      <c r="S294" t="s">
        <v>85</v>
      </c>
      <c r="T294" t="s">
        <v>34</v>
      </c>
      <c r="U294" t="s">
        <v>700</v>
      </c>
      <c r="V294" t="s">
        <v>427</v>
      </c>
      <c r="W294" t="s">
        <v>37</v>
      </c>
      <c r="X294" t="s">
        <v>38</v>
      </c>
    </row>
    <row r="295" spans="1:24" hidden="1" x14ac:dyDescent="0.3">
      <c r="A295" t="s">
        <v>1480</v>
      </c>
      <c r="B295" t="s">
        <v>1481</v>
      </c>
      <c r="C295" s="1" t="str">
        <f t="shared" si="43"/>
        <v>21:0416</v>
      </c>
      <c r="D295" s="1" t="str">
        <f t="shared" si="44"/>
        <v>21:0139</v>
      </c>
      <c r="E295" t="s">
        <v>1482</v>
      </c>
      <c r="F295" t="s">
        <v>1483</v>
      </c>
      <c r="H295">
        <v>59.360621999999999</v>
      </c>
      <c r="I295">
        <v>-130.0955491</v>
      </c>
      <c r="J295" s="1" t="str">
        <f t="shared" si="45"/>
        <v>NGR bulk stream sediment</v>
      </c>
      <c r="K295" s="1" t="str">
        <f t="shared" si="46"/>
        <v>&lt;177 micron (NGR)</v>
      </c>
      <c r="L295">
        <v>15</v>
      </c>
      <c r="M295" t="s">
        <v>157</v>
      </c>
      <c r="N295">
        <v>294</v>
      </c>
      <c r="O295" t="s">
        <v>44</v>
      </c>
      <c r="P295" t="s">
        <v>46</v>
      </c>
      <c r="Q295" t="s">
        <v>66</v>
      </c>
      <c r="R295" t="s">
        <v>31</v>
      </c>
      <c r="S295" t="s">
        <v>85</v>
      </c>
      <c r="T295" t="s">
        <v>34</v>
      </c>
      <c r="U295" t="s">
        <v>263</v>
      </c>
      <c r="V295" t="s">
        <v>459</v>
      </c>
      <c r="W295" t="s">
        <v>46</v>
      </c>
      <c r="X295" t="s">
        <v>38</v>
      </c>
    </row>
    <row r="296" spans="1:24" hidden="1" x14ac:dyDescent="0.3">
      <c r="A296" t="s">
        <v>1484</v>
      </c>
      <c r="B296" t="s">
        <v>1485</v>
      </c>
      <c r="C296" s="1" t="str">
        <f t="shared" si="43"/>
        <v>21:0416</v>
      </c>
      <c r="D296" s="1" t="str">
        <f t="shared" si="44"/>
        <v>21:0139</v>
      </c>
      <c r="E296" t="s">
        <v>1486</v>
      </c>
      <c r="F296" t="s">
        <v>1487</v>
      </c>
      <c r="H296">
        <v>59.389124700000004</v>
      </c>
      <c r="I296">
        <v>-130.15921539999999</v>
      </c>
      <c r="J296" s="1" t="str">
        <f t="shared" si="45"/>
        <v>NGR bulk stream sediment</v>
      </c>
      <c r="K296" s="1" t="str">
        <f t="shared" si="46"/>
        <v>&lt;177 micron (NGR)</v>
      </c>
      <c r="L296">
        <v>15</v>
      </c>
      <c r="M296" t="s">
        <v>165</v>
      </c>
      <c r="N296">
        <v>295</v>
      </c>
      <c r="O296" t="s">
        <v>495</v>
      </c>
      <c r="P296" t="s">
        <v>406</v>
      </c>
      <c r="Q296" t="s">
        <v>37</v>
      </c>
      <c r="R296" t="s">
        <v>307</v>
      </c>
      <c r="S296" t="s">
        <v>416</v>
      </c>
      <c r="T296" t="s">
        <v>34</v>
      </c>
      <c r="U296" t="s">
        <v>1488</v>
      </c>
      <c r="V296" t="s">
        <v>1489</v>
      </c>
      <c r="W296" t="s">
        <v>37</v>
      </c>
      <c r="X296" t="s">
        <v>38</v>
      </c>
    </row>
    <row r="297" spans="1:24" hidden="1" x14ac:dyDescent="0.3">
      <c r="A297" t="s">
        <v>1490</v>
      </c>
      <c r="B297" t="s">
        <v>1491</v>
      </c>
      <c r="C297" s="1" t="str">
        <f t="shared" si="43"/>
        <v>21:0416</v>
      </c>
      <c r="D297" s="1" t="str">
        <f t="shared" si="44"/>
        <v>21:0139</v>
      </c>
      <c r="E297" t="s">
        <v>1430</v>
      </c>
      <c r="F297" t="s">
        <v>1492</v>
      </c>
      <c r="H297">
        <v>59.3770703</v>
      </c>
      <c r="I297">
        <v>-130.17650929999999</v>
      </c>
      <c r="J297" s="1" t="str">
        <f t="shared" si="45"/>
        <v>NGR bulk stream sediment</v>
      </c>
      <c r="K297" s="1" t="str">
        <f t="shared" si="46"/>
        <v>&lt;177 micron (NGR)</v>
      </c>
      <c r="L297">
        <v>15</v>
      </c>
      <c r="M297" t="s">
        <v>64</v>
      </c>
      <c r="N297">
        <v>296</v>
      </c>
      <c r="O297" t="s">
        <v>249</v>
      </c>
      <c r="P297" t="s">
        <v>33</v>
      </c>
      <c r="Q297" t="s">
        <v>102</v>
      </c>
      <c r="R297" t="s">
        <v>142</v>
      </c>
      <c r="S297" t="s">
        <v>66</v>
      </c>
      <c r="T297" t="s">
        <v>34</v>
      </c>
      <c r="U297" t="s">
        <v>983</v>
      </c>
      <c r="V297" t="s">
        <v>834</v>
      </c>
      <c r="W297" t="s">
        <v>47</v>
      </c>
      <c r="X297" t="s">
        <v>85</v>
      </c>
    </row>
    <row r="298" spans="1:24" hidden="1" x14ac:dyDescent="0.3">
      <c r="A298" t="s">
        <v>1493</v>
      </c>
      <c r="B298" t="s">
        <v>1494</v>
      </c>
      <c r="C298" s="1" t="str">
        <f t="shared" si="43"/>
        <v>21:0416</v>
      </c>
      <c r="D298" s="1" t="str">
        <f t="shared" si="44"/>
        <v>21:0139</v>
      </c>
      <c r="E298" t="s">
        <v>1495</v>
      </c>
      <c r="F298" t="s">
        <v>1496</v>
      </c>
      <c r="H298">
        <v>59.375588499999999</v>
      </c>
      <c r="I298">
        <v>-130.12769170000001</v>
      </c>
      <c r="J298" s="1" t="str">
        <f t="shared" si="45"/>
        <v>NGR bulk stream sediment</v>
      </c>
      <c r="K298" s="1" t="str">
        <f t="shared" si="46"/>
        <v>&lt;177 micron (NGR)</v>
      </c>
      <c r="L298">
        <v>15</v>
      </c>
      <c r="M298" t="s">
        <v>175</v>
      </c>
      <c r="N298">
        <v>297</v>
      </c>
      <c r="O298" t="s">
        <v>166</v>
      </c>
      <c r="P298" t="s">
        <v>103</v>
      </c>
      <c r="Q298" t="s">
        <v>47</v>
      </c>
      <c r="R298" t="s">
        <v>379</v>
      </c>
      <c r="S298" t="s">
        <v>58</v>
      </c>
      <c r="T298" t="s">
        <v>34</v>
      </c>
      <c r="U298" t="s">
        <v>35</v>
      </c>
      <c r="V298" t="s">
        <v>1497</v>
      </c>
      <c r="W298" t="s">
        <v>136</v>
      </c>
      <c r="X298" t="s">
        <v>38</v>
      </c>
    </row>
    <row r="299" spans="1:24" hidden="1" x14ac:dyDescent="0.3">
      <c r="A299" t="s">
        <v>1498</v>
      </c>
      <c r="B299" t="s">
        <v>1499</v>
      </c>
      <c r="C299" s="1" t="str">
        <f t="shared" si="43"/>
        <v>21:0416</v>
      </c>
      <c r="D299" s="1" t="str">
        <f t="shared" si="44"/>
        <v>21:0139</v>
      </c>
      <c r="E299" t="s">
        <v>1500</v>
      </c>
      <c r="F299" t="s">
        <v>1501</v>
      </c>
      <c r="H299">
        <v>59.329973299999999</v>
      </c>
      <c r="I299">
        <v>-130.14844769999999</v>
      </c>
      <c r="J299" s="1" t="str">
        <f t="shared" si="45"/>
        <v>NGR bulk stream sediment</v>
      </c>
      <c r="K299" s="1" t="str">
        <f t="shared" si="46"/>
        <v>&lt;177 micron (NGR)</v>
      </c>
      <c r="L299">
        <v>15</v>
      </c>
      <c r="M299" t="s">
        <v>183</v>
      </c>
      <c r="N299">
        <v>298</v>
      </c>
      <c r="O299" t="s">
        <v>249</v>
      </c>
      <c r="P299" t="s">
        <v>75</v>
      </c>
      <c r="Q299" t="s">
        <v>33</v>
      </c>
      <c r="R299" t="s">
        <v>67</v>
      </c>
      <c r="S299" t="s">
        <v>66</v>
      </c>
      <c r="T299" t="s">
        <v>34</v>
      </c>
      <c r="U299" t="s">
        <v>417</v>
      </c>
      <c r="V299" t="s">
        <v>160</v>
      </c>
      <c r="W299" t="s">
        <v>46</v>
      </c>
      <c r="X299" t="s">
        <v>38</v>
      </c>
    </row>
    <row r="300" spans="1:24" hidden="1" x14ac:dyDescent="0.3">
      <c r="A300" t="s">
        <v>1502</v>
      </c>
      <c r="B300" t="s">
        <v>1503</v>
      </c>
      <c r="C300" s="1" t="str">
        <f t="shared" si="43"/>
        <v>21:0416</v>
      </c>
      <c r="D300" s="1" t="str">
        <f>HYPERLINK("http://geochem.nrcan.gc.ca/cdogs/content/svy/svy_e.htm", "")</f>
        <v/>
      </c>
      <c r="G300" s="1" t="str">
        <f>HYPERLINK("http://geochem.nrcan.gc.ca/cdogs/content/cr_/cr_00042_e.htm", "42")</f>
        <v>42</v>
      </c>
      <c r="J300" t="s">
        <v>195</v>
      </c>
      <c r="K300" t="s">
        <v>196</v>
      </c>
      <c r="L300">
        <v>15</v>
      </c>
      <c r="M300" t="s">
        <v>197</v>
      </c>
      <c r="N300">
        <v>299</v>
      </c>
      <c r="O300" t="s">
        <v>29</v>
      </c>
      <c r="P300" t="s">
        <v>318</v>
      </c>
      <c r="Q300" t="s">
        <v>1504</v>
      </c>
      <c r="R300" t="s">
        <v>158</v>
      </c>
      <c r="S300" t="s">
        <v>47</v>
      </c>
      <c r="T300" t="s">
        <v>289</v>
      </c>
      <c r="U300" t="s">
        <v>238</v>
      </c>
      <c r="V300" t="s">
        <v>643</v>
      </c>
      <c r="W300" t="s">
        <v>85</v>
      </c>
      <c r="X300" t="s">
        <v>142</v>
      </c>
    </row>
    <row r="301" spans="1:24" hidden="1" x14ac:dyDescent="0.3">
      <c r="A301" t="s">
        <v>1505</v>
      </c>
      <c r="B301" t="s">
        <v>1506</v>
      </c>
      <c r="C301" s="1" t="str">
        <f t="shared" si="43"/>
        <v>21:0416</v>
      </c>
      <c r="D301" s="1" t="str">
        <f>HYPERLINK("http://geochem.nrcan.gc.ca/cdogs/content/svy/svy210139_e.htm", "21:0139")</f>
        <v>21:0139</v>
      </c>
      <c r="E301" t="s">
        <v>1507</v>
      </c>
      <c r="F301" t="s">
        <v>1508</v>
      </c>
      <c r="H301">
        <v>59.350399299999999</v>
      </c>
      <c r="I301">
        <v>-130.19405159999999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189</v>
      </c>
      <c r="N301">
        <v>300</v>
      </c>
      <c r="O301" t="s">
        <v>256</v>
      </c>
      <c r="P301" t="s">
        <v>103</v>
      </c>
      <c r="Q301" t="s">
        <v>33</v>
      </c>
      <c r="R301" t="s">
        <v>74</v>
      </c>
      <c r="S301" t="s">
        <v>66</v>
      </c>
      <c r="T301" t="s">
        <v>34</v>
      </c>
      <c r="U301" t="s">
        <v>94</v>
      </c>
      <c r="V301" t="s">
        <v>49</v>
      </c>
      <c r="W301" t="s">
        <v>57</v>
      </c>
      <c r="X301" t="s">
        <v>38</v>
      </c>
    </row>
    <row r="302" spans="1:24" hidden="1" x14ac:dyDescent="0.3">
      <c r="A302" t="s">
        <v>1509</v>
      </c>
      <c r="B302" t="s">
        <v>1510</v>
      </c>
      <c r="C302" s="1" t="str">
        <f t="shared" si="43"/>
        <v>21:0416</v>
      </c>
      <c r="D302" s="1" t="str">
        <f>HYPERLINK("http://geochem.nrcan.gc.ca/cdogs/content/svy/svy210139_e.htm", "21:0139")</f>
        <v>21:0139</v>
      </c>
      <c r="E302" t="s">
        <v>1511</v>
      </c>
      <c r="F302" t="s">
        <v>1512</v>
      </c>
      <c r="H302">
        <v>59.311487200000002</v>
      </c>
      <c r="I302">
        <v>-130.0762622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HYPERLINK("http://geochem.nrcan.gc.ca/cdogs/content/kwd/kwd080006_e.htm", "&lt;177 micron (NGR)")</f>
        <v>&lt;177 micron (NGR)</v>
      </c>
      <c r="L302">
        <v>16</v>
      </c>
      <c r="M302" t="s">
        <v>28</v>
      </c>
      <c r="N302">
        <v>301</v>
      </c>
      <c r="O302" t="s">
        <v>83</v>
      </c>
      <c r="P302" t="s">
        <v>46</v>
      </c>
      <c r="Q302" t="s">
        <v>46</v>
      </c>
      <c r="R302" t="s">
        <v>46</v>
      </c>
      <c r="S302" t="s">
        <v>85</v>
      </c>
      <c r="T302" t="s">
        <v>34</v>
      </c>
      <c r="U302" t="s">
        <v>143</v>
      </c>
      <c r="V302" t="s">
        <v>224</v>
      </c>
      <c r="W302" t="s">
        <v>136</v>
      </c>
      <c r="X302" t="s">
        <v>38</v>
      </c>
    </row>
    <row r="303" spans="1:24" hidden="1" x14ac:dyDescent="0.3">
      <c r="A303" t="s">
        <v>1513</v>
      </c>
      <c r="B303" t="s">
        <v>1514</v>
      </c>
      <c r="C303" s="1" t="str">
        <f t="shared" si="43"/>
        <v>21:0416</v>
      </c>
      <c r="D303" s="1" t="str">
        <f>HYPERLINK("http://geochem.nrcan.gc.ca/cdogs/content/svy/svy210139_e.htm", "21:0139")</f>
        <v>21:0139</v>
      </c>
      <c r="E303" t="s">
        <v>1511</v>
      </c>
      <c r="F303" t="s">
        <v>1515</v>
      </c>
      <c r="H303">
        <v>59.311487200000002</v>
      </c>
      <c r="I303">
        <v>-130.0762622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64</v>
      </c>
      <c r="N303">
        <v>302</v>
      </c>
      <c r="O303" t="s">
        <v>83</v>
      </c>
      <c r="P303" t="s">
        <v>85</v>
      </c>
      <c r="Q303" t="s">
        <v>31</v>
      </c>
      <c r="R303" t="s">
        <v>31</v>
      </c>
      <c r="S303" t="s">
        <v>136</v>
      </c>
      <c r="T303" t="s">
        <v>34</v>
      </c>
      <c r="U303" t="s">
        <v>143</v>
      </c>
      <c r="V303" t="s">
        <v>224</v>
      </c>
      <c r="W303" t="s">
        <v>37</v>
      </c>
      <c r="X303" t="s">
        <v>38</v>
      </c>
    </row>
    <row r="304" spans="1:24" hidden="1" x14ac:dyDescent="0.3">
      <c r="A304" t="s">
        <v>1516</v>
      </c>
      <c r="B304" t="s">
        <v>1517</v>
      </c>
      <c r="C304" s="1" t="str">
        <f t="shared" si="43"/>
        <v>21:0416</v>
      </c>
      <c r="D304" s="1" t="str">
        <f>HYPERLINK("http://geochem.nrcan.gc.ca/cdogs/content/svy/svy210139_e.htm", "21:0139")</f>
        <v>21:0139</v>
      </c>
      <c r="E304" t="s">
        <v>1518</v>
      </c>
      <c r="F304" t="s">
        <v>1519</v>
      </c>
      <c r="H304">
        <v>59.306082500000002</v>
      </c>
      <c r="I304">
        <v>-130.09544560000001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134</v>
      </c>
      <c r="N304">
        <v>303</v>
      </c>
      <c r="O304" t="s">
        <v>364</v>
      </c>
      <c r="P304" t="s">
        <v>168</v>
      </c>
      <c r="Q304" t="s">
        <v>45</v>
      </c>
      <c r="R304" t="s">
        <v>128</v>
      </c>
      <c r="S304" t="s">
        <v>46</v>
      </c>
      <c r="T304" t="s">
        <v>699</v>
      </c>
      <c r="U304" t="s">
        <v>773</v>
      </c>
      <c r="V304" t="s">
        <v>1417</v>
      </c>
      <c r="W304" t="s">
        <v>31</v>
      </c>
      <c r="X304" t="s">
        <v>85</v>
      </c>
    </row>
    <row r="305" spans="1:24" hidden="1" x14ac:dyDescent="0.3">
      <c r="A305" t="s">
        <v>1520</v>
      </c>
      <c r="B305" t="s">
        <v>1521</v>
      </c>
      <c r="C305" s="1" t="str">
        <f t="shared" si="43"/>
        <v>21:0416</v>
      </c>
      <c r="D305" s="1" t="str">
        <f>HYPERLINK("http://geochem.nrcan.gc.ca/cdogs/content/svy/svy210139_e.htm", "21:0139")</f>
        <v>21:0139</v>
      </c>
      <c r="E305" t="s">
        <v>1518</v>
      </c>
      <c r="F305" t="s">
        <v>1522</v>
      </c>
      <c r="H305">
        <v>59.306082500000002</v>
      </c>
      <c r="I305">
        <v>-130.09544560000001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140</v>
      </c>
      <c r="N305">
        <v>304</v>
      </c>
      <c r="O305" t="s">
        <v>190</v>
      </c>
      <c r="P305" t="s">
        <v>45</v>
      </c>
      <c r="Q305" t="s">
        <v>103</v>
      </c>
      <c r="R305" t="s">
        <v>128</v>
      </c>
      <c r="S305" t="s">
        <v>66</v>
      </c>
      <c r="T305" t="s">
        <v>282</v>
      </c>
      <c r="U305" t="s">
        <v>507</v>
      </c>
      <c r="V305" t="s">
        <v>219</v>
      </c>
      <c r="W305" t="s">
        <v>31</v>
      </c>
      <c r="X305" t="s">
        <v>38</v>
      </c>
    </row>
    <row r="306" spans="1:24" hidden="1" x14ac:dyDescent="0.3">
      <c r="A306" t="s">
        <v>1523</v>
      </c>
      <c r="B306" t="s">
        <v>1524</v>
      </c>
      <c r="C306" s="1" t="str">
        <f t="shared" si="43"/>
        <v>21:0416</v>
      </c>
      <c r="D306" s="1" t="str">
        <f>HYPERLINK("http://geochem.nrcan.gc.ca/cdogs/content/svy/svy_e.htm", "")</f>
        <v/>
      </c>
      <c r="G306" s="1" t="str">
        <f>HYPERLINK("http://geochem.nrcan.gc.ca/cdogs/content/cr_/cr_00042_e.htm", "42")</f>
        <v>42</v>
      </c>
      <c r="J306" t="s">
        <v>195</v>
      </c>
      <c r="K306" t="s">
        <v>196</v>
      </c>
      <c r="L306">
        <v>16</v>
      </c>
      <c r="M306" t="s">
        <v>197</v>
      </c>
      <c r="N306">
        <v>305</v>
      </c>
      <c r="O306" t="s">
        <v>55</v>
      </c>
      <c r="P306" t="s">
        <v>65</v>
      </c>
      <c r="Q306" t="s">
        <v>55</v>
      </c>
      <c r="R306" t="s">
        <v>30</v>
      </c>
      <c r="S306" t="s">
        <v>46</v>
      </c>
      <c r="T306" t="s">
        <v>222</v>
      </c>
      <c r="U306" t="s">
        <v>212</v>
      </c>
      <c r="V306" t="s">
        <v>120</v>
      </c>
      <c r="W306" t="s">
        <v>85</v>
      </c>
      <c r="X306" t="s">
        <v>250</v>
      </c>
    </row>
    <row r="307" spans="1:24" hidden="1" x14ac:dyDescent="0.3">
      <c r="A307" t="s">
        <v>1525</v>
      </c>
      <c r="B307" t="s">
        <v>1526</v>
      </c>
      <c r="C307" s="1" t="str">
        <f t="shared" si="43"/>
        <v>21:0416</v>
      </c>
      <c r="D307" s="1" t="str">
        <f t="shared" ref="D307:D330" si="47">HYPERLINK("http://geochem.nrcan.gc.ca/cdogs/content/svy/svy210139_e.htm", "21:0139")</f>
        <v>21:0139</v>
      </c>
      <c r="E307" t="s">
        <v>1527</v>
      </c>
      <c r="F307" t="s">
        <v>1528</v>
      </c>
      <c r="H307">
        <v>59.294459600000003</v>
      </c>
      <c r="I307">
        <v>-130.01931519999999</v>
      </c>
      <c r="J307" s="1" t="str">
        <f t="shared" ref="J307:J330" si="48">HYPERLINK("http://geochem.nrcan.gc.ca/cdogs/content/kwd/kwd020030_e.htm", "NGR bulk stream sediment")</f>
        <v>NGR bulk stream sediment</v>
      </c>
      <c r="K307" s="1" t="str">
        <f t="shared" ref="K307:K330" si="49">HYPERLINK("http://geochem.nrcan.gc.ca/cdogs/content/kwd/kwd080006_e.htm", "&lt;177 micron (NGR)")</f>
        <v>&lt;177 micron (NGR)</v>
      </c>
      <c r="L307">
        <v>16</v>
      </c>
      <c r="M307" t="s">
        <v>43</v>
      </c>
      <c r="N307">
        <v>306</v>
      </c>
      <c r="O307" t="s">
        <v>30</v>
      </c>
      <c r="P307" t="s">
        <v>46</v>
      </c>
      <c r="Q307" t="s">
        <v>46</v>
      </c>
      <c r="R307" t="s">
        <v>66</v>
      </c>
      <c r="S307" t="s">
        <v>46</v>
      </c>
      <c r="T307" t="s">
        <v>34</v>
      </c>
      <c r="U307" t="s">
        <v>159</v>
      </c>
      <c r="V307" t="s">
        <v>224</v>
      </c>
      <c r="W307" t="s">
        <v>136</v>
      </c>
      <c r="X307" t="s">
        <v>38</v>
      </c>
    </row>
    <row r="308" spans="1:24" hidden="1" x14ac:dyDescent="0.3">
      <c r="A308" t="s">
        <v>1529</v>
      </c>
      <c r="B308" t="s">
        <v>1530</v>
      </c>
      <c r="C308" s="1" t="str">
        <f t="shared" si="43"/>
        <v>21:0416</v>
      </c>
      <c r="D308" s="1" t="str">
        <f t="shared" si="47"/>
        <v>21:0139</v>
      </c>
      <c r="E308" t="s">
        <v>1531</v>
      </c>
      <c r="F308" t="s">
        <v>1532</v>
      </c>
      <c r="H308">
        <v>59.277480500000003</v>
      </c>
      <c r="I308">
        <v>-130.1463287</v>
      </c>
      <c r="J308" s="1" t="str">
        <f t="shared" si="48"/>
        <v>NGR bulk stream sediment</v>
      </c>
      <c r="K308" s="1" t="str">
        <f t="shared" si="49"/>
        <v>&lt;177 micron (NGR)</v>
      </c>
      <c r="L308">
        <v>16</v>
      </c>
      <c r="M308" t="s">
        <v>54</v>
      </c>
      <c r="N308">
        <v>307</v>
      </c>
      <c r="O308" t="s">
        <v>370</v>
      </c>
      <c r="P308" t="s">
        <v>75</v>
      </c>
      <c r="Q308" t="s">
        <v>75</v>
      </c>
      <c r="R308" t="s">
        <v>104</v>
      </c>
      <c r="S308" t="s">
        <v>31</v>
      </c>
      <c r="T308" t="s">
        <v>34</v>
      </c>
      <c r="U308" t="s">
        <v>512</v>
      </c>
      <c r="V308" t="s">
        <v>459</v>
      </c>
      <c r="W308" t="s">
        <v>37</v>
      </c>
      <c r="X308" t="s">
        <v>142</v>
      </c>
    </row>
    <row r="309" spans="1:24" hidden="1" x14ac:dyDescent="0.3">
      <c r="A309" t="s">
        <v>1533</v>
      </c>
      <c r="B309" t="s">
        <v>1534</v>
      </c>
      <c r="C309" s="1" t="str">
        <f t="shared" si="43"/>
        <v>21:0416</v>
      </c>
      <c r="D309" s="1" t="str">
        <f t="shared" si="47"/>
        <v>21:0139</v>
      </c>
      <c r="E309" t="s">
        <v>1535</v>
      </c>
      <c r="F309" t="s">
        <v>1536</v>
      </c>
      <c r="H309">
        <v>59.269046500000002</v>
      </c>
      <c r="I309">
        <v>-130.1686593</v>
      </c>
      <c r="J309" s="1" t="str">
        <f t="shared" si="48"/>
        <v>NGR bulk stream sediment</v>
      </c>
      <c r="K309" s="1" t="str">
        <f t="shared" si="49"/>
        <v>&lt;177 micron (NGR)</v>
      </c>
      <c r="L309">
        <v>16</v>
      </c>
      <c r="M309" t="s">
        <v>73</v>
      </c>
      <c r="N309">
        <v>308</v>
      </c>
      <c r="O309" t="s">
        <v>920</v>
      </c>
      <c r="P309" t="s">
        <v>45</v>
      </c>
      <c r="Q309" t="s">
        <v>104</v>
      </c>
      <c r="R309" t="s">
        <v>58</v>
      </c>
      <c r="S309" t="s">
        <v>75</v>
      </c>
      <c r="T309" t="s">
        <v>699</v>
      </c>
      <c r="U309" t="s">
        <v>1058</v>
      </c>
      <c r="V309" t="s">
        <v>334</v>
      </c>
      <c r="W309" t="s">
        <v>136</v>
      </c>
      <c r="X309" t="s">
        <v>38</v>
      </c>
    </row>
    <row r="310" spans="1:24" hidden="1" x14ac:dyDescent="0.3">
      <c r="A310" t="s">
        <v>1537</v>
      </c>
      <c r="B310" t="s">
        <v>1538</v>
      </c>
      <c r="C310" s="1" t="str">
        <f t="shared" si="43"/>
        <v>21:0416</v>
      </c>
      <c r="D310" s="1" t="str">
        <f t="shared" si="47"/>
        <v>21:0139</v>
      </c>
      <c r="E310" t="s">
        <v>1539</v>
      </c>
      <c r="F310" t="s">
        <v>1540</v>
      </c>
      <c r="H310">
        <v>59.309282699999997</v>
      </c>
      <c r="I310">
        <v>-130.17945399999999</v>
      </c>
      <c r="J310" s="1" t="str">
        <f t="shared" si="48"/>
        <v>NGR bulk stream sediment</v>
      </c>
      <c r="K310" s="1" t="str">
        <f t="shared" si="49"/>
        <v>&lt;177 micron (NGR)</v>
      </c>
      <c r="L310">
        <v>16</v>
      </c>
      <c r="M310" t="s">
        <v>82</v>
      </c>
      <c r="N310">
        <v>309</v>
      </c>
      <c r="O310" t="s">
        <v>495</v>
      </c>
      <c r="P310" t="s">
        <v>46</v>
      </c>
      <c r="Q310" t="s">
        <v>33</v>
      </c>
      <c r="R310" t="s">
        <v>33</v>
      </c>
      <c r="S310" t="s">
        <v>46</v>
      </c>
      <c r="T310" t="s">
        <v>34</v>
      </c>
      <c r="U310" t="s">
        <v>496</v>
      </c>
      <c r="V310" t="s">
        <v>49</v>
      </c>
      <c r="W310" t="s">
        <v>46</v>
      </c>
      <c r="X310" t="s">
        <v>85</v>
      </c>
    </row>
    <row r="311" spans="1:24" hidden="1" x14ac:dyDescent="0.3">
      <c r="A311" t="s">
        <v>1541</v>
      </c>
      <c r="B311" t="s">
        <v>1542</v>
      </c>
      <c r="C311" s="1" t="str">
        <f t="shared" si="43"/>
        <v>21:0416</v>
      </c>
      <c r="D311" s="1" t="str">
        <f t="shared" si="47"/>
        <v>21:0139</v>
      </c>
      <c r="E311" t="s">
        <v>1543</v>
      </c>
      <c r="F311" t="s">
        <v>1544</v>
      </c>
      <c r="H311">
        <v>59.265114099999998</v>
      </c>
      <c r="I311">
        <v>-130.47063850000001</v>
      </c>
      <c r="J311" s="1" t="str">
        <f t="shared" si="48"/>
        <v>NGR bulk stream sediment</v>
      </c>
      <c r="K311" s="1" t="str">
        <f t="shared" si="49"/>
        <v>&lt;177 micron (NGR)</v>
      </c>
      <c r="L311">
        <v>16</v>
      </c>
      <c r="M311" t="s">
        <v>91</v>
      </c>
      <c r="N311">
        <v>310</v>
      </c>
      <c r="O311" t="s">
        <v>364</v>
      </c>
      <c r="P311" t="s">
        <v>379</v>
      </c>
      <c r="Q311" t="s">
        <v>37</v>
      </c>
      <c r="R311" t="s">
        <v>1545</v>
      </c>
      <c r="S311" t="s">
        <v>250</v>
      </c>
      <c r="T311" t="s">
        <v>34</v>
      </c>
      <c r="U311" t="s">
        <v>1546</v>
      </c>
      <c r="V311" t="s">
        <v>1547</v>
      </c>
      <c r="W311" t="s">
        <v>85</v>
      </c>
      <c r="X311" t="s">
        <v>38</v>
      </c>
    </row>
    <row r="312" spans="1:24" hidden="1" x14ac:dyDescent="0.3">
      <c r="A312" t="s">
        <v>1548</v>
      </c>
      <c r="B312" t="s">
        <v>1549</v>
      </c>
      <c r="C312" s="1" t="str">
        <f t="shared" si="43"/>
        <v>21:0416</v>
      </c>
      <c r="D312" s="1" t="str">
        <f t="shared" si="47"/>
        <v>21:0139</v>
      </c>
      <c r="E312" t="s">
        <v>1550</v>
      </c>
      <c r="F312" t="s">
        <v>1551</v>
      </c>
      <c r="H312">
        <v>59.2656305</v>
      </c>
      <c r="I312">
        <v>-130.42173320000001</v>
      </c>
      <c r="J312" s="1" t="str">
        <f t="shared" si="48"/>
        <v>NGR bulk stream sediment</v>
      </c>
      <c r="K312" s="1" t="str">
        <f t="shared" si="49"/>
        <v>&lt;177 micron (NGR)</v>
      </c>
      <c r="L312">
        <v>16</v>
      </c>
      <c r="M312" t="s">
        <v>101</v>
      </c>
      <c r="N312">
        <v>311</v>
      </c>
      <c r="O312" t="s">
        <v>126</v>
      </c>
      <c r="P312" t="s">
        <v>85</v>
      </c>
      <c r="Q312" t="s">
        <v>31</v>
      </c>
      <c r="R312" t="s">
        <v>75</v>
      </c>
      <c r="S312" t="s">
        <v>57</v>
      </c>
      <c r="T312" t="s">
        <v>34</v>
      </c>
      <c r="U312" t="s">
        <v>534</v>
      </c>
      <c r="V312" t="s">
        <v>120</v>
      </c>
      <c r="W312" t="s">
        <v>46</v>
      </c>
      <c r="X312" t="s">
        <v>66</v>
      </c>
    </row>
    <row r="313" spans="1:24" hidden="1" x14ac:dyDescent="0.3">
      <c r="A313" t="s">
        <v>1552</v>
      </c>
      <c r="B313" t="s">
        <v>1553</v>
      </c>
      <c r="C313" s="1" t="str">
        <f t="shared" si="43"/>
        <v>21:0416</v>
      </c>
      <c r="D313" s="1" t="str">
        <f t="shared" si="47"/>
        <v>21:0139</v>
      </c>
      <c r="E313" t="s">
        <v>1554</v>
      </c>
      <c r="F313" t="s">
        <v>1555</v>
      </c>
      <c r="H313">
        <v>59.2984735</v>
      </c>
      <c r="I313">
        <v>-130.48470370000001</v>
      </c>
      <c r="J313" s="1" t="str">
        <f t="shared" si="48"/>
        <v>NGR bulk stream sediment</v>
      </c>
      <c r="K313" s="1" t="str">
        <f t="shared" si="49"/>
        <v>&lt;177 micron (NGR)</v>
      </c>
      <c r="L313">
        <v>16</v>
      </c>
      <c r="M313" t="s">
        <v>111</v>
      </c>
      <c r="N313">
        <v>312</v>
      </c>
      <c r="O313" t="s">
        <v>176</v>
      </c>
      <c r="P313" t="s">
        <v>46</v>
      </c>
      <c r="Q313" t="s">
        <v>46</v>
      </c>
      <c r="R313" t="s">
        <v>46</v>
      </c>
      <c r="S313" t="s">
        <v>57</v>
      </c>
      <c r="T313" t="s">
        <v>34</v>
      </c>
      <c r="U313" t="s">
        <v>759</v>
      </c>
      <c r="V313" t="s">
        <v>344</v>
      </c>
      <c r="W313" t="s">
        <v>75</v>
      </c>
      <c r="X313" t="s">
        <v>46</v>
      </c>
    </row>
    <row r="314" spans="1:24" hidden="1" x14ac:dyDescent="0.3">
      <c r="A314" t="s">
        <v>1556</v>
      </c>
      <c r="B314" t="s">
        <v>1557</v>
      </c>
      <c r="C314" s="1" t="str">
        <f t="shared" si="43"/>
        <v>21:0416</v>
      </c>
      <c r="D314" s="1" t="str">
        <f t="shared" si="47"/>
        <v>21:0139</v>
      </c>
      <c r="E314" t="s">
        <v>1558</v>
      </c>
      <c r="F314" t="s">
        <v>1559</v>
      </c>
      <c r="H314">
        <v>59.299636999999997</v>
      </c>
      <c r="I314">
        <v>-130.44917659999999</v>
      </c>
      <c r="J314" s="1" t="str">
        <f t="shared" si="48"/>
        <v>NGR bulk stream sediment</v>
      </c>
      <c r="K314" s="1" t="str">
        <f t="shared" si="49"/>
        <v>&lt;177 micron (NGR)</v>
      </c>
      <c r="L314">
        <v>16</v>
      </c>
      <c r="M314" t="s">
        <v>118</v>
      </c>
      <c r="N314">
        <v>313</v>
      </c>
      <c r="O314" t="s">
        <v>44</v>
      </c>
      <c r="P314" t="s">
        <v>250</v>
      </c>
      <c r="Q314" t="s">
        <v>37</v>
      </c>
      <c r="R314" t="s">
        <v>45</v>
      </c>
      <c r="S314" t="s">
        <v>103</v>
      </c>
      <c r="T314" t="s">
        <v>34</v>
      </c>
      <c r="U314" t="s">
        <v>365</v>
      </c>
      <c r="V314" t="s">
        <v>192</v>
      </c>
      <c r="W314" t="s">
        <v>37</v>
      </c>
      <c r="X314" t="s">
        <v>38</v>
      </c>
    </row>
    <row r="315" spans="1:24" hidden="1" x14ac:dyDescent="0.3">
      <c r="A315" t="s">
        <v>1560</v>
      </c>
      <c r="B315" t="s">
        <v>1561</v>
      </c>
      <c r="C315" s="1" t="str">
        <f t="shared" si="43"/>
        <v>21:0416</v>
      </c>
      <c r="D315" s="1" t="str">
        <f t="shared" si="47"/>
        <v>21:0139</v>
      </c>
      <c r="E315" t="s">
        <v>1562</v>
      </c>
      <c r="F315" t="s">
        <v>1563</v>
      </c>
      <c r="H315">
        <v>59.3328992</v>
      </c>
      <c r="I315">
        <v>-130.4664831</v>
      </c>
      <c r="J315" s="1" t="str">
        <f t="shared" si="48"/>
        <v>NGR bulk stream sediment</v>
      </c>
      <c r="K315" s="1" t="str">
        <f t="shared" si="49"/>
        <v>&lt;177 micron (NGR)</v>
      </c>
      <c r="L315">
        <v>16</v>
      </c>
      <c r="M315" t="s">
        <v>125</v>
      </c>
      <c r="N315">
        <v>314</v>
      </c>
      <c r="O315" t="s">
        <v>306</v>
      </c>
      <c r="P315" t="s">
        <v>225</v>
      </c>
      <c r="Q315" t="s">
        <v>37</v>
      </c>
      <c r="R315" t="s">
        <v>1411</v>
      </c>
      <c r="S315" t="s">
        <v>450</v>
      </c>
      <c r="T315" t="s">
        <v>34</v>
      </c>
      <c r="U315" t="s">
        <v>48</v>
      </c>
      <c r="V315" t="s">
        <v>1564</v>
      </c>
      <c r="W315" t="s">
        <v>37</v>
      </c>
      <c r="X315" t="s">
        <v>38</v>
      </c>
    </row>
    <row r="316" spans="1:24" hidden="1" x14ac:dyDescent="0.3">
      <c r="A316" t="s">
        <v>1565</v>
      </c>
      <c r="B316" t="s">
        <v>1566</v>
      </c>
      <c r="C316" s="1" t="str">
        <f t="shared" si="43"/>
        <v>21:0416</v>
      </c>
      <c r="D316" s="1" t="str">
        <f t="shared" si="47"/>
        <v>21:0139</v>
      </c>
      <c r="E316" t="s">
        <v>1567</v>
      </c>
      <c r="F316" t="s">
        <v>1568</v>
      </c>
      <c r="H316">
        <v>59.334278500000003</v>
      </c>
      <c r="I316">
        <v>-130.4811152</v>
      </c>
      <c r="J316" s="1" t="str">
        <f t="shared" si="48"/>
        <v>NGR bulk stream sediment</v>
      </c>
      <c r="K316" s="1" t="str">
        <f t="shared" si="49"/>
        <v>&lt;177 micron (NGR)</v>
      </c>
      <c r="L316">
        <v>16</v>
      </c>
      <c r="M316" t="s">
        <v>148</v>
      </c>
      <c r="N316">
        <v>315</v>
      </c>
      <c r="O316" t="s">
        <v>30</v>
      </c>
      <c r="P316" t="s">
        <v>85</v>
      </c>
      <c r="Q316" t="s">
        <v>136</v>
      </c>
      <c r="R316" t="s">
        <v>31</v>
      </c>
      <c r="S316" t="s">
        <v>136</v>
      </c>
      <c r="T316" t="s">
        <v>34</v>
      </c>
      <c r="U316" t="s">
        <v>759</v>
      </c>
      <c r="V316" t="s">
        <v>1015</v>
      </c>
      <c r="W316" t="s">
        <v>66</v>
      </c>
      <c r="X316" t="s">
        <v>38</v>
      </c>
    </row>
    <row r="317" spans="1:24" hidden="1" x14ac:dyDescent="0.3">
      <c r="A317" t="s">
        <v>1569</v>
      </c>
      <c r="B317" t="s">
        <v>1570</v>
      </c>
      <c r="C317" s="1" t="str">
        <f t="shared" si="43"/>
        <v>21:0416</v>
      </c>
      <c r="D317" s="1" t="str">
        <f t="shared" si="47"/>
        <v>21:0139</v>
      </c>
      <c r="E317" t="s">
        <v>1571</v>
      </c>
      <c r="F317" t="s">
        <v>1572</v>
      </c>
      <c r="H317">
        <v>59.346236900000001</v>
      </c>
      <c r="I317">
        <v>-130.5105101</v>
      </c>
      <c r="J317" s="1" t="str">
        <f t="shared" si="48"/>
        <v>NGR bulk stream sediment</v>
      </c>
      <c r="K317" s="1" t="str">
        <f t="shared" si="49"/>
        <v>&lt;177 micron (NGR)</v>
      </c>
      <c r="L317">
        <v>16</v>
      </c>
      <c r="M317" t="s">
        <v>157</v>
      </c>
      <c r="N317">
        <v>316</v>
      </c>
      <c r="O317" t="s">
        <v>444</v>
      </c>
      <c r="P317" t="s">
        <v>56</v>
      </c>
      <c r="Q317" t="s">
        <v>93</v>
      </c>
      <c r="R317" t="s">
        <v>168</v>
      </c>
      <c r="S317" t="s">
        <v>150</v>
      </c>
      <c r="T317" t="s">
        <v>34</v>
      </c>
      <c r="U317" t="s">
        <v>177</v>
      </c>
      <c r="V317" t="s">
        <v>354</v>
      </c>
      <c r="W317" t="s">
        <v>37</v>
      </c>
      <c r="X317" t="s">
        <v>75</v>
      </c>
    </row>
    <row r="318" spans="1:24" hidden="1" x14ac:dyDescent="0.3">
      <c r="A318" t="s">
        <v>1573</v>
      </c>
      <c r="B318" t="s">
        <v>1574</v>
      </c>
      <c r="C318" s="1" t="str">
        <f t="shared" si="43"/>
        <v>21:0416</v>
      </c>
      <c r="D318" s="1" t="str">
        <f t="shared" si="47"/>
        <v>21:0139</v>
      </c>
      <c r="E318" t="s">
        <v>1575</v>
      </c>
      <c r="F318" t="s">
        <v>1576</v>
      </c>
      <c r="H318">
        <v>59.341658000000002</v>
      </c>
      <c r="I318">
        <v>-130.43646100000001</v>
      </c>
      <c r="J318" s="1" t="str">
        <f t="shared" si="48"/>
        <v>NGR bulk stream sediment</v>
      </c>
      <c r="K318" s="1" t="str">
        <f t="shared" si="49"/>
        <v>&lt;177 micron (NGR)</v>
      </c>
      <c r="L318">
        <v>16</v>
      </c>
      <c r="M318" t="s">
        <v>165</v>
      </c>
      <c r="N318">
        <v>317</v>
      </c>
      <c r="O318" t="s">
        <v>126</v>
      </c>
      <c r="P318" t="s">
        <v>250</v>
      </c>
      <c r="Q318" t="s">
        <v>37</v>
      </c>
      <c r="R318" t="s">
        <v>102</v>
      </c>
      <c r="S318" t="s">
        <v>128</v>
      </c>
      <c r="T318" t="s">
        <v>34</v>
      </c>
      <c r="U318" t="s">
        <v>496</v>
      </c>
      <c r="V318" t="s">
        <v>1107</v>
      </c>
      <c r="W318" t="s">
        <v>37</v>
      </c>
      <c r="X318" t="s">
        <v>38</v>
      </c>
    </row>
    <row r="319" spans="1:24" hidden="1" x14ac:dyDescent="0.3">
      <c r="A319" t="s">
        <v>1577</v>
      </c>
      <c r="B319" t="s">
        <v>1578</v>
      </c>
      <c r="C319" s="1" t="str">
        <f t="shared" si="43"/>
        <v>21:0416</v>
      </c>
      <c r="D319" s="1" t="str">
        <f t="shared" si="47"/>
        <v>21:0139</v>
      </c>
      <c r="E319" t="s">
        <v>1579</v>
      </c>
      <c r="F319" t="s">
        <v>1580</v>
      </c>
      <c r="H319">
        <v>59.3574871</v>
      </c>
      <c r="I319">
        <v>-130.36330359999999</v>
      </c>
      <c r="J319" s="1" t="str">
        <f t="shared" si="48"/>
        <v>NGR bulk stream sediment</v>
      </c>
      <c r="K319" s="1" t="str">
        <f t="shared" si="49"/>
        <v>&lt;177 micron (NGR)</v>
      </c>
      <c r="L319">
        <v>16</v>
      </c>
      <c r="M319" t="s">
        <v>175</v>
      </c>
      <c r="N319">
        <v>318</v>
      </c>
      <c r="O319" t="s">
        <v>386</v>
      </c>
      <c r="P319" t="s">
        <v>225</v>
      </c>
      <c r="Q319" t="s">
        <v>93</v>
      </c>
      <c r="R319" t="s">
        <v>96</v>
      </c>
      <c r="S319" t="s">
        <v>135</v>
      </c>
      <c r="T319" t="s">
        <v>699</v>
      </c>
      <c r="U319" t="s">
        <v>1581</v>
      </c>
      <c r="V319" t="s">
        <v>354</v>
      </c>
      <c r="W319" t="s">
        <v>37</v>
      </c>
      <c r="X319" t="s">
        <v>38</v>
      </c>
    </row>
    <row r="320" spans="1:24" hidden="1" x14ac:dyDescent="0.3">
      <c r="A320" t="s">
        <v>1582</v>
      </c>
      <c r="B320" t="s">
        <v>1583</v>
      </c>
      <c r="C320" s="1" t="str">
        <f t="shared" si="43"/>
        <v>21:0416</v>
      </c>
      <c r="D320" s="1" t="str">
        <f t="shared" si="47"/>
        <v>21:0139</v>
      </c>
      <c r="E320" t="s">
        <v>1584</v>
      </c>
      <c r="F320" t="s">
        <v>1585</v>
      </c>
      <c r="H320">
        <v>59.3202079</v>
      </c>
      <c r="I320">
        <v>-130.41039409999999</v>
      </c>
      <c r="J320" s="1" t="str">
        <f t="shared" si="48"/>
        <v>NGR bulk stream sediment</v>
      </c>
      <c r="K320" s="1" t="str">
        <f t="shared" si="49"/>
        <v>&lt;177 micron (NGR)</v>
      </c>
      <c r="L320">
        <v>16</v>
      </c>
      <c r="M320" t="s">
        <v>183</v>
      </c>
      <c r="N320">
        <v>319</v>
      </c>
      <c r="O320" t="s">
        <v>256</v>
      </c>
      <c r="P320" t="s">
        <v>47</v>
      </c>
      <c r="Q320" t="s">
        <v>57</v>
      </c>
      <c r="R320" t="s">
        <v>150</v>
      </c>
      <c r="S320" t="s">
        <v>85</v>
      </c>
      <c r="T320" t="s">
        <v>34</v>
      </c>
      <c r="U320" t="s">
        <v>218</v>
      </c>
      <c r="V320" t="s">
        <v>49</v>
      </c>
      <c r="W320" t="s">
        <v>37</v>
      </c>
      <c r="X320" t="s">
        <v>66</v>
      </c>
    </row>
    <row r="321" spans="1:24" hidden="1" x14ac:dyDescent="0.3">
      <c r="A321" t="s">
        <v>1586</v>
      </c>
      <c r="B321" t="s">
        <v>1587</v>
      </c>
      <c r="C321" s="1" t="str">
        <f t="shared" si="43"/>
        <v>21:0416</v>
      </c>
      <c r="D321" s="1" t="str">
        <f t="shared" si="47"/>
        <v>21:0139</v>
      </c>
      <c r="E321" t="s">
        <v>1588</v>
      </c>
      <c r="F321" t="s">
        <v>1589</v>
      </c>
      <c r="H321">
        <v>59.283168600000003</v>
      </c>
      <c r="I321">
        <v>-130.38614960000001</v>
      </c>
      <c r="J321" s="1" t="str">
        <f t="shared" si="48"/>
        <v>NGR bulk stream sediment</v>
      </c>
      <c r="K321" s="1" t="str">
        <f t="shared" si="49"/>
        <v>&lt;177 micron (NGR)</v>
      </c>
      <c r="L321">
        <v>16</v>
      </c>
      <c r="M321" t="s">
        <v>189</v>
      </c>
      <c r="N321">
        <v>320</v>
      </c>
      <c r="O321" t="s">
        <v>349</v>
      </c>
      <c r="P321" t="s">
        <v>47</v>
      </c>
      <c r="Q321" t="s">
        <v>46</v>
      </c>
      <c r="R321" t="s">
        <v>150</v>
      </c>
      <c r="S321" t="s">
        <v>85</v>
      </c>
      <c r="T321" t="s">
        <v>34</v>
      </c>
      <c r="U321" t="s">
        <v>151</v>
      </c>
      <c r="V321" t="s">
        <v>529</v>
      </c>
      <c r="W321" t="s">
        <v>136</v>
      </c>
      <c r="X321" t="s">
        <v>46</v>
      </c>
    </row>
    <row r="322" spans="1:24" hidden="1" x14ac:dyDescent="0.3">
      <c r="A322" t="s">
        <v>1590</v>
      </c>
      <c r="B322" t="s">
        <v>1591</v>
      </c>
      <c r="C322" s="1" t="str">
        <f t="shared" ref="C322:C385" si="50">HYPERLINK("http://geochem.nrcan.gc.ca/cdogs/content/bdl/bdl210416_e.htm", "21:0416")</f>
        <v>21:0416</v>
      </c>
      <c r="D322" s="1" t="str">
        <f t="shared" si="47"/>
        <v>21:0139</v>
      </c>
      <c r="E322" t="s">
        <v>1592</v>
      </c>
      <c r="F322" t="s">
        <v>1593</v>
      </c>
      <c r="H322">
        <v>59.343540599999997</v>
      </c>
      <c r="I322">
        <v>-130.2998685</v>
      </c>
      <c r="J322" s="1" t="str">
        <f t="shared" si="48"/>
        <v>NGR bulk stream sediment</v>
      </c>
      <c r="K322" s="1" t="str">
        <f t="shared" si="49"/>
        <v>&lt;177 micron (NGR)</v>
      </c>
      <c r="L322">
        <v>17</v>
      </c>
      <c r="M322" t="s">
        <v>28</v>
      </c>
      <c r="N322">
        <v>321</v>
      </c>
      <c r="O322" t="s">
        <v>820</v>
      </c>
      <c r="P322" t="s">
        <v>56</v>
      </c>
      <c r="Q322" t="s">
        <v>46</v>
      </c>
      <c r="R322" t="s">
        <v>858</v>
      </c>
      <c r="S322" t="s">
        <v>135</v>
      </c>
      <c r="T322" t="s">
        <v>34</v>
      </c>
      <c r="U322" t="s">
        <v>615</v>
      </c>
      <c r="V322" t="s">
        <v>178</v>
      </c>
      <c r="W322" t="s">
        <v>37</v>
      </c>
      <c r="X322" t="s">
        <v>38</v>
      </c>
    </row>
    <row r="323" spans="1:24" hidden="1" x14ac:dyDescent="0.3">
      <c r="A323" t="s">
        <v>1594</v>
      </c>
      <c r="B323" t="s">
        <v>1595</v>
      </c>
      <c r="C323" s="1" t="str">
        <f t="shared" si="50"/>
        <v>21:0416</v>
      </c>
      <c r="D323" s="1" t="str">
        <f t="shared" si="47"/>
        <v>21:0139</v>
      </c>
      <c r="E323" t="s">
        <v>1596</v>
      </c>
      <c r="F323" t="s">
        <v>1597</v>
      </c>
      <c r="H323">
        <v>59.290512399999997</v>
      </c>
      <c r="I323">
        <v>-130.37626599999999</v>
      </c>
      <c r="J323" s="1" t="str">
        <f t="shared" si="48"/>
        <v>NGR bulk stream sediment</v>
      </c>
      <c r="K323" s="1" t="str">
        <f t="shared" si="49"/>
        <v>&lt;177 micron (NGR)</v>
      </c>
      <c r="L323">
        <v>17</v>
      </c>
      <c r="M323" t="s">
        <v>43</v>
      </c>
      <c r="N323">
        <v>322</v>
      </c>
      <c r="O323" t="s">
        <v>799</v>
      </c>
      <c r="P323" t="s">
        <v>103</v>
      </c>
      <c r="Q323" t="s">
        <v>85</v>
      </c>
      <c r="R323" t="s">
        <v>264</v>
      </c>
      <c r="S323" t="s">
        <v>67</v>
      </c>
      <c r="T323" t="s">
        <v>34</v>
      </c>
      <c r="U323" t="s">
        <v>628</v>
      </c>
      <c r="V323" t="s">
        <v>232</v>
      </c>
      <c r="W323" t="s">
        <v>136</v>
      </c>
      <c r="X323" t="s">
        <v>47</v>
      </c>
    </row>
    <row r="324" spans="1:24" hidden="1" x14ac:dyDescent="0.3">
      <c r="A324" t="s">
        <v>1598</v>
      </c>
      <c r="B324" t="s">
        <v>1599</v>
      </c>
      <c r="C324" s="1" t="str">
        <f t="shared" si="50"/>
        <v>21:0416</v>
      </c>
      <c r="D324" s="1" t="str">
        <f t="shared" si="47"/>
        <v>21:0139</v>
      </c>
      <c r="E324" t="s">
        <v>1600</v>
      </c>
      <c r="F324" t="s">
        <v>1601</v>
      </c>
      <c r="H324">
        <v>59.308351100000003</v>
      </c>
      <c r="I324">
        <v>-130.32497760000001</v>
      </c>
      <c r="J324" s="1" t="str">
        <f t="shared" si="48"/>
        <v>NGR bulk stream sediment</v>
      </c>
      <c r="K324" s="1" t="str">
        <f t="shared" si="49"/>
        <v>&lt;177 micron (NGR)</v>
      </c>
      <c r="L324">
        <v>17</v>
      </c>
      <c r="M324" t="s">
        <v>54</v>
      </c>
      <c r="N324">
        <v>323</v>
      </c>
      <c r="O324" t="s">
        <v>249</v>
      </c>
      <c r="P324" t="s">
        <v>32</v>
      </c>
      <c r="Q324" t="s">
        <v>150</v>
      </c>
      <c r="R324" t="s">
        <v>32</v>
      </c>
      <c r="S324" t="s">
        <v>142</v>
      </c>
      <c r="T324" t="s">
        <v>34</v>
      </c>
      <c r="U324" t="s">
        <v>231</v>
      </c>
      <c r="V324" t="s">
        <v>57</v>
      </c>
      <c r="W324" t="s">
        <v>37</v>
      </c>
      <c r="X324" t="s">
        <v>38</v>
      </c>
    </row>
    <row r="325" spans="1:24" hidden="1" x14ac:dyDescent="0.3">
      <c r="A325" t="s">
        <v>1602</v>
      </c>
      <c r="B325" t="s">
        <v>1603</v>
      </c>
      <c r="C325" s="1" t="str">
        <f t="shared" si="50"/>
        <v>21:0416</v>
      </c>
      <c r="D325" s="1" t="str">
        <f t="shared" si="47"/>
        <v>21:0139</v>
      </c>
      <c r="E325" t="s">
        <v>1604</v>
      </c>
      <c r="F325" t="s">
        <v>1605</v>
      </c>
      <c r="H325">
        <v>59.3011403</v>
      </c>
      <c r="I325">
        <v>-130.24379490000001</v>
      </c>
      <c r="J325" s="1" t="str">
        <f t="shared" si="48"/>
        <v>NGR bulk stream sediment</v>
      </c>
      <c r="K325" s="1" t="str">
        <f t="shared" si="49"/>
        <v>&lt;177 micron (NGR)</v>
      </c>
      <c r="L325">
        <v>17</v>
      </c>
      <c r="M325" t="s">
        <v>73</v>
      </c>
      <c r="N325">
        <v>324</v>
      </c>
      <c r="O325" t="s">
        <v>190</v>
      </c>
      <c r="P325" t="s">
        <v>45</v>
      </c>
      <c r="Q325" t="s">
        <v>136</v>
      </c>
      <c r="R325" t="s">
        <v>1606</v>
      </c>
      <c r="S325" t="s">
        <v>380</v>
      </c>
      <c r="T325" t="s">
        <v>34</v>
      </c>
      <c r="U325" t="s">
        <v>327</v>
      </c>
      <c r="V325" t="s">
        <v>1564</v>
      </c>
      <c r="W325" t="s">
        <v>37</v>
      </c>
      <c r="X325" t="s">
        <v>38</v>
      </c>
    </row>
    <row r="326" spans="1:24" hidden="1" x14ac:dyDescent="0.3">
      <c r="A326" t="s">
        <v>1607</v>
      </c>
      <c r="B326" t="s">
        <v>1608</v>
      </c>
      <c r="C326" s="1" t="str">
        <f t="shared" si="50"/>
        <v>21:0416</v>
      </c>
      <c r="D326" s="1" t="str">
        <f t="shared" si="47"/>
        <v>21:0139</v>
      </c>
      <c r="E326" t="s">
        <v>1609</v>
      </c>
      <c r="F326" t="s">
        <v>1610</v>
      </c>
      <c r="H326">
        <v>59.284455700000002</v>
      </c>
      <c r="I326">
        <v>-130.24072889999999</v>
      </c>
      <c r="J326" s="1" t="str">
        <f t="shared" si="48"/>
        <v>NGR bulk stream sediment</v>
      </c>
      <c r="K326" s="1" t="str">
        <f t="shared" si="49"/>
        <v>&lt;177 micron (NGR)</v>
      </c>
      <c r="L326">
        <v>17</v>
      </c>
      <c r="M326" t="s">
        <v>134</v>
      </c>
      <c r="N326">
        <v>325</v>
      </c>
      <c r="O326" t="s">
        <v>92</v>
      </c>
      <c r="P326" t="s">
        <v>136</v>
      </c>
      <c r="Q326" t="s">
        <v>33</v>
      </c>
      <c r="R326" t="s">
        <v>31</v>
      </c>
      <c r="S326" t="s">
        <v>136</v>
      </c>
      <c r="T326" t="s">
        <v>699</v>
      </c>
      <c r="U326" t="s">
        <v>993</v>
      </c>
      <c r="V326" t="s">
        <v>546</v>
      </c>
      <c r="W326" t="s">
        <v>37</v>
      </c>
      <c r="X326" t="s">
        <v>38</v>
      </c>
    </row>
    <row r="327" spans="1:24" hidden="1" x14ac:dyDescent="0.3">
      <c r="A327" t="s">
        <v>1611</v>
      </c>
      <c r="B327" t="s">
        <v>1612</v>
      </c>
      <c r="C327" s="1" t="str">
        <f t="shared" si="50"/>
        <v>21:0416</v>
      </c>
      <c r="D327" s="1" t="str">
        <f t="shared" si="47"/>
        <v>21:0139</v>
      </c>
      <c r="E327" t="s">
        <v>1609</v>
      </c>
      <c r="F327" t="s">
        <v>1613</v>
      </c>
      <c r="H327">
        <v>59.284455700000002</v>
      </c>
      <c r="I327">
        <v>-130.24072889999999</v>
      </c>
      <c r="J327" s="1" t="str">
        <f t="shared" si="48"/>
        <v>NGR bulk stream sediment</v>
      </c>
      <c r="K327" s="1" t="str">
        <f t="shared" si="49"/>
        <v>&lt;177 micron (NGR)</v>
      </c>
      <c r="L327">
        <v>17</v>
      </c>
      <c r="M327" t="s">
        <v>140</v>
      </c>
      <c r="N327">
        <v>326</v>
      </c>
      <c r="O327" t="s">
        <v>44</v>
      </c>
      <c r="P327" t="s">
        <v>136</v>
      </c>
      <c r="Q327" t="s">
        <v>150</v>
      </c>
      <c r="R327" t="s">
        <v>85</v>
      </c>
      <c r="S327" t="s">
        <v>37</v>
      </c>
      <c r="T327" t="s">
        <v>34</v>
      </c>
      <c r="U327" t="s">
        <v>649</v>
      </c>
      <c r="V327" t="s">
        <v>929</v>
      </c>
      <c r="W327" t="s">
        <v>37</v>
      </c>
      <c r="X327" t="s">
        <v>38</v>
      </c>
    </row>
    <row r="328" spans="1:24" hidden="1" x14ac:dyDescent="0.3">
      <c r="A328" t="s">
        <v>1614</v>
      </c>
      <c r="B328" t="s">
        <v>1615</v>
      </c>
      <c r="C328" s="1" t="str">
        <f t="shared" si="50"/>
        <v>21:0416</v>
      </c>
      <c r="D328" s="1" t="str">
        <f t="shared" si="47"/>
        <v>21:0139</v>
      </c>
      <c r="E328" t="s">
        <v>1616</v>
      </c>
      <c r="F328" t="s">
        <v>1617</v>
      </c>
      <c r="H328">
        <v>59.2699268</v>
      </c>
      <c r="I328">
        <v>-130.2338493</v>
      </c>
      <c r="J328" s="1" t="str">
        <f t="shared" si="48"/>
        <v>NGR bulk stream sediment</v>
      </c>
      <c r="K328" s="1" t="str">
        <f t="shared" si="49"/>
        <v>&lt;177 micron (NGR)</v>
      </c>
      <c r="L328">
        <v>17</v>
      </c>
      <c r="M328" t="s">
        <v>82</v>
      </c>
      <c r="N328">
        <v>327</v>
      </c>
      <c r="O328" t="s">
        <v>218</v>
      </c>
      <c r="P328" t="s">
        <v>250</v>
      </c>
      <c r="Q328" t="s">
        <v>167</v>
      </c>
      <c r="R328" t="s">
        <v>380</v>
      </c>
      <c r="S328" t="s">
        <v>135</v>
      </c>
      <c r="T328" t="s">
        <v>34</v>
      </c>
      <c r="U328" t="s">
        <v>1618</v>
      </c>
      <c r="V328" t="s">
        <v>1107</v>
      </c>
      <c r="W328" t="s">
        <v>57</v>
      </c>
      <c r="X328" t="s">
        <v>85</v>
      </c>
    </row>
    <row r="329" spans="1:24" hidden="1" x14ac:dyDescent="0.3">
      <c r="A329" t="s">
        <v>1619</v>
      </c>
      <c r="B329" t="s">
        <v>1620</v>
      </c>
      <c r="C329" s="1" t="str">
        <f t="shared" si="50"/>
        <v>21:0416</v>
      </c>
      <c r="D329" s="1" t="str">
        <f t="shared" si="47"/>
        <v>21:0139</v>
      </c>
      <c r="E329" t="s">
        <v>1621</v>
      </c>
      <c r="F329" t="s">
        <v>1622</v>
      </c>
      <c r="H329">
        <v>59.3298147</v>
      </c>
      <c r="I329">
        <v>-130.2673216</v>
      </c>
      <c r="J329" s="1" t="str">
        <f t="shared" si="48"/>
        <v>NGR bulk stream sediment</v>
      </c>
      <c r="K329" s="1" t="str">
        <f t="shared" si="49"/>
        <v>&lt;177 micron (NGR)</v>
      </c>
      <c r="L329">
        <v>17</v>
      </c>
      <c r="M329" t="s">
        <v>91</v>
      </c>
      <c r="N329">
        <v>328</v>
      </c>
      <c r="O329" t="s">
        <v>654</v>
      </c>
      <c r="P329" t="s">
        <v>30</v>
      </c>
      <c r="Q329" t="s">
        <v>37</v>
      </c>
      <c r="R329" t="s">
        <v>1606</v>
      </c>
      <c r="S329" t="s">
        <v>416</v>
      </c>
      <c r="T329" t="s">
        <v>34</v>
      </c>
      <c r="U329" t="s">
        <v>1370</v>
      </c>
      <c r="V329" t="s">
        <v>1623</v>
      </c>
      <c r="W329" t="s">
        <v>37</v>
      </c>
      <c r="X329" t="s">
        <v>38</v>
      </c>
    </row>
    <row r="330" spans="1:24" hidden="1" x14ac:dyDescent="0.3">
      <c r="A330" t="s">
        <v>1624</v>
      </c>
      <c r="B330" t="s">
        <v>1625</v>
      </c>
      <c r="C330" s="1" t="str">
        <f t="shared" si="50"/>
        <v>21:0416</v>
      </c>
      <c r="D330" s="1" t="str">
        <f t="shared" si="47"/>
        <v>21:0139</v>
      </c>
      <c r="E330" t="s">
        <v>1592</v>
      </c>
      <c r="F330" t="s">
        <v>1626</v>
      </c>
      <c r="H330">
        <v>59.343540599999997</v>
      </c>
      <c r="I330">
        <v>-130.2998685</v>
      </c>
      <c r="J330" s="1" t="str">
        <f t="shared" si="48"/>
        <v>NGR bulk stream sediment</v>
      </c>
      <c r="K330" s="1" t="str">
        <f t="shared" si="49"/>
        <v>&lt;177 micron (NGR)</v>
      </c>
      <c r="L330">
        <v>17</v>
      </c>
      <c r="M330" t="s">
        <v>64</v>
      </c>
      <c r="N330">
        <v>329</v>
      </c>
      <c r="O330" t="s">
        <v>307</v>
      </c>
      <c r="P330" t="s">
        <v>102</v>
      </c>
      <c r="Q330" t="s">
        <v>46</v>
      </c>
      <c r="R330" t="s">
        <v>1545</v>
      </c>
      <c r="S330" t="s">
        <v>142</v>
      </c>
      <c r="T330" t="s">
        <v>34</v>
      </c>
      <c r="U330" t="s">
        <v>522</v>
      </c>
      <c r="V330" t="s">
        <v>965</v>
      </c>
      <c r="W330" t="s">
        <v>37</v>
      </c>
      <c r="X330" t="s">
        <v>38</v>
      </c>
    </row>
    <row r="331" spans="1:24" hidden="1" x14ac:dyDescent="0.3">
      <c r="A331" t="s">
        <v>1627</v>
      </c>
      <c r="B331" t="s">
        <v>1628</v>
      </c>
      <c r="C331" s="1" t="str">
        <f t="shared" si="50"/>
        <v>21:0416</v>
      </c>
      <c r="D331" s="1" t="str">
        <f>HYPERLINK("http://geochem.nrcan.gc.ca/cdogs/content/svy/svy_e.htm", "")</f>
        <v/>
      </c>
      <c r="G331" s="1" t="str">
        <f>HYPERLINK("http://geochem.nrcan.gc.ca/cdogs/content/cr_/cr_00041_e.htm", "41")</f>
        <v>41</v>
      </c>
      <c r="J331" t="s">
        <v>195</v>
      </c>
      <c r="K331" t="s">
        <v>196</v>
      </c>
      <c r="L331">
        <v>17</v>
      </c>
      <c r="M331" t="s">
        <v>197</v>
      </c>
      <c r="N331">
        <v>330</v>
      </c>
      <c r="O331" t="s">
        <v>406</v>
      </c>
      <c r="P331" t="s">
        <v>244</v>
      </c>
      <c r="Q331" t="s">
        <v>168</v>
      </c>
      <c r="R331" t="s">
        <v>75</v>
      </c>
      <c r="S331" t="s">
        <v>46</v>
      </c>
      <c r="T331" t="s">
        <v>282</v>
      </c>
      <c r="U331" t="s">
        <v>257</v>
      </c>
      <c r="V331" t="s">
        <v>719</v>
      </c>
      <c r="W331" t="s">
        <v>136</v>
      </c>
      <c r="X331" t="s">
        <v>38</v>
      </c>
    </row>
    <row r="332" spans="1:24" hidden="1" x14ac:dyDescent="0.3">
      <c r="A332" t="s">
        <v>1629</v>
      </c>
      <c r="B332" t="s">
        <v>1630</v>
      </c>
      <c r="C332" s="1" t="str">
        <f t="shared" si="50"/>
        <v>21:0416</v>
      </c>
      <c r="D332" s="1" t="str">
        <f t="shared" ref="D332:D350" si="51">HYPERLINK("http://geochem.nrcan.gc.ca/cdogs/content/svy/svy210139_e.htm", "21:0139")</f>
        <v>21:0139</v>
      </c>
      <c r="E332" t="s">
        <v>1631</v>
      </c>
      <c r="F332" t="s">
        <v>1632</v>
      </c>
      <c r="H332">
        <v>59.370309300000002</v>
      </c>
      <c r="I332">
        <v>-130.27018649999999</v>
      </c>
      <c r="J332" s="1" t="str">
        <f t="shared" ref="J332:J350" si="52">HYPERLINK("http://geochem.nrcan.gc.ca/cdogs/content/kwd/kwd020030_e.htm", "NGR bulk stream sediment")</f>
        <v>NGR bulk stream sediment</v>
      </c>
      <c r="K332" s="1" t="str">
        <f t="shared" ref="K332:K350" si="53">HYPERLINK("http://geochem.nrcan.gc.ca/cdogs/content/kwd/kwd080006_e.htm", "&lt;177 micron (NGR)")</f>
        <v>&lt;177 micron (NGR)</v>
      </c>
      <c r="L332">
        <v>17</v>
      </c>
      <c r="M332" t="s">
        <v>101</v>
      </c>
      <c r="N332">
        <v>331</v>
      </c>
      <c r="O332" t="s">
        <v>349</v>
      </c>
      <c r="P332" t="s">
        <v>250</v>
      </c>
      <c r="Q332" t="s">
        <v>57</v>
      </c>
      <c r="R332" t="s">
        <v>244</v>
      </c>
      <c r="S332" t="s">
        <v>128</v>
      </c>
      <c r="T332" t="s">
        <v>34</v>
      </c>
      <c r="U332" t="s">
        <v>68</v>
      </c>
      <c r="V332" t="s">
        <v>1633</v>
      </c>
      <c r="W332" t="s">
        <v>57</v>
      </c>
      <c r="X332" t="s">
        <v>38</v>
      </c>
    </row>
    <row r="333" spans="1:24" hidden="1" x14ac:dyDescent="0.3">
      <c r="A333" t="s">
        <v>1634</v>
      </c>
      <c r="B333" t="s">
        <v>1635</v>
      </c>
      <c r="C333" s="1" t="str">
        <f t="shared" si="50"/>
        <v>21:0416</v>
      </c>
      <c r="D333" s="1" t="str">
        <f t="shared" si="51"/>
        <v>21:0139</v>
      </c>
      <c r="E333" t="s">
        <v>1636</v>
      </c>
      <c r="F333" t="s">
        <v>1637</v>
      </c>
      <c r="H333">
        <v>59.387385500000001</v>
      </c>
      <c r="I333">
        <v>-130.31784920000001</v>
      </c>
      <c r="J333" s="1" t="str">
        <f t="shared" si="52"/>
        <v>NGR bulk stream sediment</v>
      </c>
      <c r="K333" s="1" t="str">
        <f t="shared" si="53"/>
        <v>&lt;177 micron (NGR)</v>
      </c>
      <c r="L333">
        <v>17</v>
      </c>
      <c r="M333" t="s">
        <v>111</v>
      </c>
      <c r="N333">
        <v>332</v>
      </c>
      <c r="O333" t="s">
        <v>44</v>
      </c>
      <c r="P333" t="s">
        <v>405</v>
      </c>
      <c r="Q333" t="s">
        <v>37</v>
      </c>
      <c r="R333" t="s">
        <v>1638</v>
      </c>
      <c r="S333" t="s">
        <v>858</v>
      </c>
      <c r="T333" t="s">
        <v>34</v>
      </c>
      <c r="U333" t="s">
        <v>913</v>
      </c>
      <c r="V333" t="s">
        <v>354</v>
      </c>
      <c r="W333" t="s">
        <v>37</v>
      </c>
      <c r="X333" t="s">
        <v>38</v>
      </c>
    </row>
    <row r="334" spans="1:24" hidden="1" x14ac:dyDescent="0.3">
      <c r="A334" t="s">
        <v>1639</v>
      </c>
      <c r="B334" t="s">
        <v>1640</v>
      </c>
      <c r="C334" s="1" t="str">
        <f t="shared" si="50"/>
        <v>21:0416</v>
      </c>
      <c r="D334" s="1" t="str">
        <f t="shared" si="51"/>
        <v>21:0139</v>
      </c>
      <c r="E334" t="s">
        <v>1641</v>
      </c>
      <c r="F334" t="s">
        <v>1642</v>
      </c>
      <c r="H334">
        <v>59.409145700000003</v>
      </c>
      <c r="I334">
        <v>-130.24662480000001</v>
      </c>
      <c r="J334" s="1" t="str">
        <f t="shared" si="52"/>
        <v>NGR bulk stream sediment</v>
      </c>
      <c r="K334" s="1" t="str">
        <f t="shared" si="53"/>
        <v>&lt;177 micron (NGR)</v>
      </c>
      <c r="L334">
        <v>17</v>
      </c>
      <c r="M334" t="s">
        <v>118</v>
      </c>
      <c r="N334">
        <v>333</v>
      </c>
      <c r="O334" t="s">
        <v>166</v>
      </c>
      <c r="P334" t="s">
        <v>167</v>
      </c>
      <c r="Q334" t="s">
        <v>136</v>
      </c>
      <c r="R334" t="s">
        <v>788</v>
      </c>
      <c r="S334" t="s">
        <v>416</v>
      </c>
      <c r="T334" t="s">
        <v>34</v>
      </c>
      <c r="U334" t="s">
        <v>610</v>
      </c>
      <c r="V334" t="s">
        <v>1643</v>
      </c>
      <c r="W334" t="s">
        <v>37</v>
      </c>
      <c r="X334" t="s">
        <v>38</v>
      </c>
    </row>
    <row r="335" spans="1:24" hidden="1" x14ac:dyDescent="0.3">
      <c r="A335" t="s">
        <v>1644</v>
      </c>
      <c r="B335" t="s">
        <v>1645</v>
      </c>
      <c r="C335" s="1" t="str">
        <f t="shared" si="50"/>
        <v>21:0416</v>
      </c>
      <c r="D335" s="1" t="str">
        <f t="shared" si="51"/>
        <v>21:0139</v>
      </c>
      <c r="E335" t="s">
        <v>1646</v>
      </c>
      <c r="F335" t="s">
        <v>1647</v>
      </c>
      <c r="H335">
        <v>59.424004199999999</v>
      </c>
      <c r="I335">
        <v>-130.29692439999999</v>
      </c>
      <c r="J335" s="1" t="str">
        <f t="shared" si="52"/>
        <v>NGR bulk stream sediment</v>
      </c>
      <c r="K335" s="1" t="str">
        <f t="shared" si="53"/>
        <v>&lt;177 micron (NGR)</v>
      </c>
      <c r="L335">
        <v>17</v>
      </c>
      <c r="M335" t="s">
        <v>125</v>
      </c>
      <c r="N335">
        <v>334</v>
      </c>
      <c r="O335" t="s">
        <v>166</v>
      </c>
      <c r="P335" t="s">
        <v>83</v>
      </c>
      <c r="Q335" t="s">
        <v>37</v>
      </c>
      <c r="R335" t="s">
        <v>405</v>
      </c>
      <c r="S335" t="s">
        <v>205</v>
      </c>
      <c r="T335" t="s">
        <v>34</v>
      </c>
      <c r="U335" t="s">
        <v>1581</v>
      </c>
      <c r="V335" t="s">
        <v>1648</v>
      </c>
      <c r="W335" t="s">
        <v>37</v>
      </c>
      <c r="X335" t="s">
        <v>38</v>
      </c>
    </row>
    <row r="336" spans="1:24" hidden="1" x14ac:dyDescent="0.3">
      <c r="A336" t="s">
        <v>1649</v>
      </c>
      <c r="B336" t="s">
        <v>1650</v>
      </c>
      <c r="C336" s="1" t="str">
        <f t="shared" si="50"/>
        <v>21:0416</v>
      </c>
      <c r="D336" s="1" t="str">
        <f t="shared" si="51"/>
        <v>21:0139</v>
      </c>
      <c r="E336" t="s">
        <v>1651</v>
      </c>
      <c r="F336" t="s">
        <v>1652</v>
      </c>
      <c r="H336">
        <v>59.412029400000002</v>
      </c>
      <c r="I336">
        <v>-130.33290109999999</v>
      </c>
      <c r="J336" s="1" t="str">
        <f t="shared" si="52"/>
        <v>NGR bulk stream sediment</v>
      </c>
      <c r="K336" s="1" t="str">
        <f t="shared" si="53"/>
        <v>&lt;177 micron (NGR)</v>
      </c>
      <c r="L336">
        <v>17</v>
      </c>
      <c r="M336" t="s">
        <v>148</v>
      </c>
      <c r="N336">
        <v>335</v>
      </c>
      <c r="O336" t="s">
        <v>379</v>
      </c>
      <c r="P336" t="s">
        <v>56</v>
      </c>
      <c r="Q336" t="s">
        <v>37</v>
      </c>
      <c r="R336" t="s">
        <v>96</v>
      </c>
      <c r="S336" t="s">
        <v>67</v>
      </c>
      <c r="T336" t="s">
        <v>34</v>
      </c>
      <c r="U336" t="s">
        <v>151</v>
      </c>
      <c r="V336" t="s">
        <v>529</v>
      </c>
      <c r="W336" t="s">
        <v>37</v>
      </c>
      <c r="X336" t="s">
        <v>38</v>
      </c>
    </row>
    <row r="337" spans="1:24" hidden="1" x14ac:dyDescent="0.3">
      <c r="A337" t="s">
        <v>1653</v>
      </c>
      <c r="B337" t="s">
        <v>1654</v>
      </c>
      <c r="C337" s="1" t="str">
        <f t="shared" si="50"/>
        <v>21:0416</v>
      </c>
      <c r="D337" s="1" t="str">
        <f t="shared" si="51"/>
        <v>21:0139</v>
      </c>
      <c r="E337" t="s">
        <v>1655</v>
      </c>
      <c r="F337" t="s">
        <v>1656</v>
      </c>
      <c r="H337">
        <v>59.408309299999999</v>
      </c>
      <c r="I337">
        <v>-130.32956630000001</v>
      </c>
      <c r="J337" s="1" t="str">
        <f t="shared" si="52"/>
        <v>NGR bulk stream sediment</v>
      </c>
      <c r="K337" s="1" t="str">
        <f t="shared" si="53"/>
        <v>&lt;177 micron (NGR)</v>
      </c>
      <c r="L337">
        <v>17</v>
      </c>
      <c r="M337" t="s">
        <v>157</v>
      </c>
      <c r="N337">
        <v>336</v>
      </c>
      <c r="O337" t="s">
        <v>126</v>
      </c>
      <c r="P337" t="s">
        <v>370</v>
      </c>
      <c r="Q337" t="s">
        <v>37</v>
      </c>
      <c r="R337" t="s">
        <v>244</v>
      </c>
      <c r="S337" t="s">
        <v>450</v>
      </c>
      <c r="T337" t="s">
        <v>34</v>
      </c>
      <c r="U337" t="s">
        <v>169</v>
      </c>
      <c r="V337" t="s">
        <v>77</v>
      </c>
      <c r="W337" t="s">
        <v>37</v>
      </c>
      <c r="X337" t="s">
        <v>38</v>
      </c>
    </row>
    <row r="338" spans="1:24" hidden="1" x14ac:dyDescent="0.3">
      <c r="A338" t="s">
        <v>1657</v>
      </c>
      <c r="B338" t="s">
        <v>1658</v>
      </c>
      <c r="C338" s="1" t="str">
        <f t="shared" si="50"/>
        <v>21:0416</v>
      </c>
      <c r="D338" s="1" t="str">
        <f t="shared" si="51"/>
        <v>21:0139</v>
      </c>
      <c r="E338" t="s">
        <v>1659</v>
      </c>
      <c r="F338" t="s">
        <v>1660</v>
      </c>
      <c r="H338">
        <v>59.431557699999999</v>
      </c>
      <c r="I338">
        <v>-130.36473029999999</v>
      </c>
      <c r="J338" s="1" t="str">
        <f t="shared" si="52"/>
        <v>NGR bulk stream sediment</v>
      </c>
      <c r="K338" s="1" t="str">
        <f t="shared" si="53"/>
        <v>&lt;177 micron (NGR)</v>
      </c>
      <c r="L338">
        <v>17</v>
      </c>
      <c r="M338" t="s">
        <v>165</v>
      </c>
      <c r="N338">
        <v>337</v>
      </c>
      <c r="O338" t="s">
        <v>176</v>
      </c>
      <c r="P338" t="s">
        <v>820</v>
      </c>
      <c r="Q338" t="s">
        <v>136</v>
      </c>
      <c r="R338" t="s">
        <v>276</v>
      </c>
      <c r="S338" t="s">
        <v>45</v>
      </c>
      <c r="T338" t="s">
        <v>34</v>
      </c>
      <c r="U338" t="s">
        <v>1661</v>
      </c>
      <c r="V338" t="s">
        <v>170</v>
      </c>
      <c r="W338" t="s">
        <v>37</v>
      </c>
      <c r="X338" t="s">
        <v>38</v>
      </c>
    </row>
    <row r="339" spans="1:24" hidden="1" x14ac:dyDescent="0.3">
      <c r="A339" t="s">
        <v>1662</v>
      </c>
      <c r="B339" t="s">
        <v>1663</v>
      </c>
      <c r="C339" s="1" t="str">
        <f t="shared" si="50"/>
        <v>21:0416</v>
      </c>
      <c r="D339" s="1" t="str">
        <f t="shared" si="51"/>
        <v>21:0139</v>
      </c>
      <c r="E339" t="s">
        <v>1664</v>
      </c>
      <c r="F339" t="s">
        <v>1665</v>
      </c>
      <c r="H339">
        <v>59.4401826</v>
      </c>
      <c r="I339">
        <v>-130.3644429</v>
      </c>
      <c r="J339" s="1" t="str">
        <f t="shared" si="52"/>
        <v>NGR bulk stream sediment</v>
      </c>
      <c r="K339" s="1" t="str">
        <f t="shared" si="53"/>
        <v>&lt;177 micron (NGR)</v>
      </c>
      <c r="L339">
        <v>17</v>
      </c>
      <c r="M339" t="s">
        <v>175</v>
      </c>
      <c r="N339">
        <v>338</v>
      </c>
      <c r="O339" t="s">
        <v>1666</v>
      </c>
      <c r="P339" t="s">
        <v>364</v>
      </c>
      <c r="Q339" t="s">
        <v>75</v>
      </c>
      <c r="R339" t="s">
        <v>281</v>
      </c>
      <c r="S339" t="s">
        <v>380</v>
      </c>
      <c r="T339" t="s">
        <v>34</v>
      </c>
      <c r="U339" t="s">
        <v>1667</v>
      </c>
      <c r="V339" t="s">
        <v>1668</v>
      </c>
      <c r="W339" t="s">
        <v>31</v>
      </c>
      <c r="X339" t="s">
        <v>38</v>
      </c>
    </row>
    <row r="340" spans="1:24" hidden="1" x14ac:dyDescent="0.3">
      <c r="A340" t="s">
        <v>1669</v>
      </c>
      <c r="B340" t="s">
        <v>1670</v>
      </c>
      <c r="C340" s="1" t="str">
        <f t="shared" si="50"/>
        <v>21:0416</v>
      </c>
      <c r="D340" s="1" t="str">
        <f t="shared" si="51"/>
        <v>21:0139</v>
      </c>
      <c r="E340" t="s">
        <v>1671</v>
      </c>
      <c r="F340" t="s">
        <v>1672</v>
      </c>
      <c r="H340">
        <v>59.412393000000002</v>
      </c>
      <c r="I340">
        <v>-130.41607519999999</v>
      </c>
      <c r="J340" s="1" t="str">
        <f t="shared" si="52"/>
        <v>NGR bulk stream sediment</v>
      </c>
      <c r="K340" s="1" t="str">
        <f t="shared" si="53"/>
        <v>&lt;177 micron (NGR)</v>
      </c>
      <c r="L340">
        <v>17</v>
      </c>
      <c r="M340" t="s">
        <v>183</v>
      </c>
      <c r="N340">
        <v>339</v>
      </c>
      <c r="O340" t="s">
        <v>1167</v>
      </c>
      <c r="P340" t="s">
        <v>318</v>
      </c>
      <c r="Q340" t="s">
        <v>136</v>
      </c>
      <c r="R340" t="s">
        <v>1606</v>
      </c>
      <c r="S340" t="s">
        <v>168</v>
      </c>
      <c r="T340" t="s">
        <v>34</v>
      </c>
      <c r="U340" t="s">
        <v>1661</v>
      </c>
      <c r="V340" t="s">
        <v>400</v>
      </c>
      <c r="W340" t="s">
        <v>37</v>
      </c>
      <c r="X340" t="s">
        <v>38</v>
      </c>
    </row>
    <row r="341" spans="1:24" hidden="1" x14ac:dyDescent="0.3">
      <c r="A341" t="s">
        <v>1673</v>
      </c>
      <c r="B341" t="s">
        <v>1674</v>
      </c>
      <c r="C341" s="1" t="str">
        <f t="shared" si="50"/>
        <v>21:0416</v>
      </c>
      <c r="D341" s="1" t="str">
        <f t="shared" si="51"/>
        <v>21:0139</v>
      </c>
      <c r="E341" t="s">
        <v>1675</v>
      </c>
      <c r="F341" t="s">
        <v>1676</v>
      </c>
      <c r="H341">
        <v>59.3937186</v>
      </c>
      <c r="I341">
        <v>-130.41381699999999</v>
      </c>
      <c r="J341" s="1" t="str">
        <f t="shared" si="52"/>
        <v>NGR bulk stream sediment</v>
      </c>
      <c r="K341" s="1" t="str">
        <f t="shared" si="53"/>
        <v>&lt;177 micron (NGR)</v>
      </c>
      <c r="L341">
        <v>17</v>
      </c>
      <c r="M341" t="s">
        <v>189</v>
      </c>
      <c r="N341">
        <v>340</v>
      </c>
      <c r="O341" t="s">
        <v>622</v>
      </c>
      <c r="P341" t="s">
        <v>237</v>
      </c>
      <c r="Q341" t="s">
        <v>75</v>
      </c>
      <c r="R341" t="s">
        <v>244</v>
      </c>
      <c r="S341" t="s">
        <v>58</v>
      </c>
      <c r="T341" t="s">
        <v>34</v>
      </c>
      <c r="U341" t="s">
        <v>1677</v>
      </c>
      <c r="V341" t="s">
        <v>57</v>
      </c>
      <c r="W341" t="s">
        <v>37</v>
      </c>
      <c r="X341" t="s">
        <v>38</v>
      </c>
    </row>
    <row r="342" spans="1:24" hidden="1" x14ac:dyDescent="0.3">
      <c r="A342" t="s">
        <v>1678</v>
      </c>
      <c r="B342" t="s">
        <v>1679</v>
      </c>
      <c r="C342" s="1" t="str">
        <f t="shared" si="50"/>
        <v>21:0416</v>
      </c>
      <c r="D342" s="1" t="str">
        <f t="shared" si="51"/>
        <v>21:0139</v>
      </c>
      <c r="E342" t="s">
        <v>1680</v>
      </c>
      <c r="F342" t="s">
        <v>1681</v>
      </c>
      <c r="H342">
        <v>59.434267300000002</v>
      </c>
      <c r="I342">
        <v>-130.58153419999999</v>
      </c>
      <c r="J342" s="1" t="str">
        <f t="shared" si="52"/>
        <v>NGR bulk stream sediment</v>
      </c>
      <c r="K342" s="1" t="str">
        <f t="shared" si="53"/>
        <v>&lt;177 micron (NGR)</v>
      </c>
      <c r="L342">
        <v>18</v>
      </c>
      <c r="M342" t="s">
        <v>28</v>
      </c>
      <c r="N342">
        <v>341</v>
      </c>
      <c r="O342" t="s">
        <v>149</v>
      </c>
      <c r="P342" t="s">
        <v>32</v>
      </c>
      <c r="Q342" t="s">
        <v>150</v>
      </c>
      <c r="R342" t="s">
        <v>380</v>
      </c>
      <c r="S342" t="s">
        <v>33</v>
      </c>
      <c r="T342" t="s">
        <v>34</v>
      </c>
      <c r="U342" t="s">
        <v>887</v>
      </c>
      <c r="V342" t="s">
        <v>219</v>
      </c>
      <c r="W342" t="s">
        <v>37</v>
      </c>
      <c r="X342" t="s">
        <v>38</v>
      </c>
    </row>
    <row r="343" spans="1:24" hidden="1" x14ac:dyDescent="0.3">
      <c r="A343" t="s">
        <v>1682</v>
      </c>
      <c r="B343" t="s">
        <v>1683</v>
      </c>
      <c r="C343" s="1" t="str">
        <f t="shared" si="50"/>
        <v>21:0416</v>
      </c>
      <c r="D343" s="1" t="str">
        <f t="shared" si="51"/>
        <v>21:0139</v>
      </c>
      <c r="E343" t="s">
        <v>1684</v>
      </c>
      <c r="F343" t="s">
        <v>1685</v>
      </c>
      <c r="H343">
        <v>59.398222199999999</v>
      </c>
      <c r="I343">
        <v>-130.4076293</v>
      </c>
      <c r="J343" s="1" t="str">
        <f t="shared" si="52"/>
        <v>NGR bulk stream sediment</v>
      </c>
      <c r="K343" s="1" t="str">
        <f t="shared" si="53"/>
        <v>&lt;177 micron (NGR)</v>
      </c>
      <c r="L343">
        <v>18</v>
      </c>
      <c r="M343" t="s">
        <v>43</v>
      </c>
      <c r="N343">
        <v>342</v>
      </c>
      <c r="O343" t="s">
        <v>55</v>
      </c>
      <c r="P343" t="s">
        <v>225</v>
      </c>
      <c r="Q343" t="s">
        <v>57</v>
      </c>
      <c r="R343" t="s">
        <v>264</v>
      </c>
      <c r="S343" t="s">
        <v>66</v>
      </c>
      <c r="T343" t="s">
        <v>34</v>
      </c>
      <c r="U343" t="s">
        <v>1686</v>
      </c>
      <c r="V343" t="s">
        <v>95</v>
      </c>
      <c r="W343" t="s">
        <v>37</v>
      </c>
      <c r="X343" t="s">
        <v>38</v>
      </c>
    </row>
    <row r="344" spans="1:24" hidden="1" x14ac:dyDescent="0.3">
      <c r="A344" t="s">
        <v>1687</v>
      </c>
      <c r="B344" t="s">
        <v>1688</v>
      </c>
      <c r="C344" s="1" t="str">
        <f t="shared" si="50"/>
        <v>21:0416</v>
      </c>
      <c r="D344" s="1" t="str">
        <f t="shared" si="51"/>
        <v>21:0139</v>
      </c>
      <c r="E344" t="s">
        <v>1689</v>
      </c>
      <c r="F344" t="s">
        <v>1690</v>
      </c>
      <c r="H344">
        <v>59.404959400000003</v>
      </c>
      <c r="I344">
        <v>-130.4550112</v>
      </c>
      <c r="J344" s="1" t="str">
        <f t="shared" si="52"/>
        <v>NGR bulk stream sediment</v>
      </c>
      <c r="K344" s="1" t="str">
        <f t="shared" si="53"/>
        <v>&lt;177 micron (NGR)</v>
      </c>
      <c r="L344">
        <v>18</v>
      </c>
      <c r="M344" t="s">
        <v>54</v>
      </c>
      <c r="N344">
        <v>343</v>
      </c>
      <c r="O344" t="s">
        <v>190</v>
      </c>
      <c r="P344" t="s">
        <v>83</v>
      </c>
      <c r="Q344" t="s">
        <v>45</v>
      </c>
      <c r="R344" t="s">
        <v>167</v>
      </c>
      <c r="S344" t="s">
        <v>128</v>
      </c>
      <c r="T344" t="s">
        <v>34</v>
      </c>
      <c r="U344" t="s">
        <v>297</v>
      </c>
      <c r="V344" t="s">
        <v>1691</v>
      </c>
      <c r="W344" t="s">
        <v>37</v>
      </c>
      <c r="X344" t="s">
        <v>38</v>
      </c>
    </row>
    <row r="345" spans="1:24" hidden="1" x14ac:dyDescent="0.3">
      <c r="A345" t="s">
        <v>1692</v>
      </c>
      <c r="B345" t="s">
        <v>1693</v>
      </c>
      <c r="C345" s="1" t="str">
        <f t="shared" si="50"/>
        <v>21:0416</v>
      </c>
      <c r="D345" s="1" t="str">
        <f t="shared" si="51"/>
        <v>21:0139</v>
      </c>
      <c r="E345" t="s">
        <v>1694</v>
      </c>
      <c r="F345" t="s">
        <v>1695</v>
      </c>
      <c r="H345">
        <v>59.427768</v>
      </c>
      <c r="I345">
        <v>-130.48329419999999</v>
      </c>
      <c r="J345" s="1" t="str">
        <f t="shared" si="52"/>
        <v>NGR bulk stream sediment</v>
      </c>
      <c r="K345" s="1" t="str">
        <f t="shared" si="53"/>
        <v>&lt;177 micron (NGR)</v>
      </c>
      <c r="L345">
        <v>18</v>
      </c>
      <c r="M345" t="s">
        <v>73</v>
      </c>
      <c r="N345">
        <v>344</v>
      </c>
      <c r="O345" t="s">
        <v>326</v>
      </c>
      <c r="P345" t="s">
        <v>244</v>
      </c>
      <c r="Q345" t="s">
        <v>33</v>
      </c>
      <c r="R345" t="s">
        <v>244</v>
      </c>
      <c r="S345" t="s">
        <v>128</v>
      </c>
      <c r="T345" t="s">
        <v>34</v>
      </c>
      <c r="U345" t="s">
        <v>432</v>
      </c>
      <c r="V345" t="s">
        <v>394</v>
      </c>
      <c r="W345" t="s">
        <v>37</v>
      </c>
      <c r="X345" t="s">
        <v>38</v>
      </c>
    </row>
    <row r="346" spans="1:24" hidden="1" x14ac:dyDescent="0.3">
      <c r="A346" t="s">
        <v>1696</v>
      </c>
      <c r="B346" t="s">
        <v>1697</v>
      </c>
      <c r="C346" s="1" t="str">
        <f t="shared" si="50"/>
        <v>21:0416</v>
      </c>
      <c r="D346" s="1" t="str">
        <f t="shared" si="51"/>
        <v>21:0139</v>
      </c>
      <c r="E346" t="s">
        <v>1698</v>
      </c>
      <c r="F346" t="s">
        <v>1699</v>
      </c>
      <c r="H346">
        <v>59.428484300000001</v>
      </c>
      <c r="I346">
        <v>-130.52557859999999</v>
      </c>
      <c r="J346" s="1" t="str">
        <f t="shared" si="52"/>
        <v>NGR bulk stream sediment</v>
      </c>
      <c r="K346" s="1" t="str">
        <f t="shared" si="53"/>
        <v>&lt;177 micron (NGR)</v>
      </c>
      <c r="L346">
        <v>18</v>
      </c>
      <c r="M346" t="s">
        <v>134</v>
      </c>
      <c r="N346">
        <v>345</v>
      </c>
      <c r="O346" t="s">
        <v>318</v>
      </c>
      <c r="P346" t="s">
        <v>225</v>
      </c>
      <c r="Q346" t="s">
        <v>150</v>
      </c>
      <c r="R346" t="s">
        <v>96</v>
      </c>
      <c r="S346" t="s">
        <v>33</v>
      </c>
      <c r="T346" t="s">
        <v>34</v>
      </c>
      <c r="U346" t="s">
        <v>683</v>
      </c>
      <c r="V346" t="s">
        <v>213</v>
      </c>
      <c r="W346" t="s">
        <v>37</v>
      </c>
      <c r="X346" t="s">
        <v>38</v>
      </c>
    </row>
    <row r="347" spans="1:24" hidden="1" x14ac:dyDescent="0.3">
      <c r="A347" t="s">
        <v>1700</v>
      </c>
      <c r="B347" t="s">
        <v>1701</v>
      </c>
      <c r="C347" s="1" t="str">
        <f t="shared" si="50"/>
        <v>21:0416</v>
      </c>
      <c r="D347" s="1" t="str">
        <f t="shared" si="51"/>
        <v>21:0139</v>
      </c>
      <c r="E347" t="s">
        <v>1698</v>
      </c>
      <c r="F347" t="s">
        <v>1702</v>
      </c>
      <c r="H347">
        <v>59.428484300000001</v>
      </c>
      <c r="I347">
        <v>-130.52557859999999</v>
      </c>
      <c r="J347" s="1" t="str">
        <f t="shared" si="52"/>
        <v>NGR bulk stream sediment</v>
      </c>
      <c r="K347" s="1" t="str">
        <f t="shared" si="53"/>
        <v>&lt;177 micron (NGR)</v>
      </c>
      <c r="L347">
        <v>18</v>
      </c>
      <c r="M347" t="s">
        <v>140</v>
      </c>
      <c r="N347">
        <v>346</v>
      </c>
      <c r="O347" t="s">
        <v>820</v>
      </c>
      <c r="P347" t="s">
        <v>32</v>
      </c>
      <c r="Q347" t="s">
        <v>47</v>
      </c>
      <c r="R347" t="s">
        <v>96</v>
      </c>
      <c r="S347" t="s">
        <v>67</v>
      </c>
      <c r="T347" t="s">
        <v>34</v>
      </c>
      <c r="U347" t="s">
        <v>683</v>
      </c>
      <c r="V347" t="s">
        <v>219</v>
      </c>
      <c r="W347" t="s">
        <v>37</v>
      </c>
      <c r="X347" t="s">
        <v>38</v>
      </c>
    </row>
    <row r="348" spans="1:24" hidden="1" x14ac:dyDescent="0.3">
      <c r="A348" t="s">
        <v>1703</v>
      </c>
      <c r="B348" t="s">
        <v>1704</v>
      </c>
      <c r="C348" s="1" t="str">
        <f t="shared" si="50"/>
        <v>21:0416</v>
      </c>
      <c r="D348" s="1" t="str">
        <f t="shared" si="51"/>
        <v>21:0139</v>
      </c>
      <c r="E348" t="s">
        <v>1705</v>
      </c>
      <c r="F348" t="s">
        <v>1706</v>
      </c>
      <c r="H348">
        <v>59.381333400000003</v>
      </c>
      <c r="I348">
        <v>-130.4698942</v>
      </c>
      <c r="J348" s="1" t="str">
        <f t="shared" si="52"/>
        <v>NGR bulk stream sediment</v>
      </c>
      <c r="K348" s="1" t="str">
        <f t="shared" si="53"/>
        <v>&lt;177 micron (NGR)</v>
      </c>
      <c r="L348">
        <v>18</v>
      </c>
      <c r="M348" t="s">
        <v>82</v>
      </c>
      <c r="N348">
        <v>347</v>
      </c>
      <c r="O348" t="s">
        <v>326</v>
      </c>
      <c r="P348" t="s">
        <v>102</v>
      </c>
      <c r="Q348" t="s">
        <v>33</v>
      </c>
      <c r="R348" t="s">
        <v>74</v>
      </c>
      <c r="S348" t="s">
        <v>33</v>
      </c>
      <c r="T348" t="s">
        <v>34</v>
      </c>
      <c r="U348" t="s">
        <v>605</v>
      </c>
      <c r="V348" t="s">
        <v>965</v>
      </c>
      <c r="W348" t="s">
        <v>37</v>
      </c>
      <c r="X348" t="s">
        <v>38</v>
      </c>
    </row>
    <row r="349" spans="1:24" hidden="1" x14ac:dyDescent="0.3">
      <c r="A349" t="s">
        <v>1707</v>
      </c>
      <c r="B349" t="s">
        <v>1708</v>
      </c>
      <c r="C349" s="1" t="str">
        <f t="shared" si="50"/>
        <v>21:0416</v>
      </c>
      <c r="D349" s="1" t="str">
        <f t="shared" si="51"/>
        <v>21:0139</v>
      </c>
      <c r="E349" t="s">
        <v>1680</v>
      </c>
      <c r="F349" t="s">
        <v>1709</v>
      </c>
      <c r="H349">
        <v>59.434267300000002</v>
      </c>
      <c r="I349">
        <v>-130.58153419999999</v>
      </c>
      <c r="J349" s="1" t="str">
        <f t="shared" si="52"/>
        <v>NGR bulk stream sediment</v>
      </c>
      <c r="K349" s="1" t="str">
        <f t="shared" si="53"/>
        <v>&lt;177 micron (NGR)</v>
      </c>
      <c r="L349">
        <v>18</v>
      </c>
      <c r="M349" t="s">
        <v>64</v>
      </c>
      <c r="N349">
        <v>348</v>
      </c>
      <c r="O349" t="s">
        <v>44</v>
      </c>
      <c r="P349" t="s">
        <v>225</v>
      </c>
      <c r="Q349" t="s">
        <v>66</v>
      </c>
      <c r="R349" t="s">
        <v>250</v>
      </c>
      <c r="S349" t="s">
        <v>67</v>
      </c>
      <c r="T349" t="s">
        <v>34</v>
      </c>
      <c r="U349" t="s">
        <v>683</v>
      </c>
      <c r="V349" t="s">
        <v>834</v>
      </c>
      <c r="W349" t="s">
        <v>37</v>
      </c>
      <c r="X349" t="s">
        <v>38</v>
      </c>
    </row>
    <row r="350" spans="1:24" hidden="1" x14ac:dyDescent="0.3">
      <c r="A350" t="s">
        <v>1710</v>
      </c>
      <c r="B350" t="s">
        <v>1711</v>
      </c>
      <c r="C350" s="1" t="str">
        <f t="shared" si="50"/>
        <v>21:0416</v>
      </c>
      <c r="D350" s="1" t="str">
        <f t="shared" si="51"/>
        <v>21:0139</v>
      </c>
      <c r="E350" t="s">
        <v>1712</v>
      </c>
      <c r="F350" t="s">
        <v>1713</v>
      </c>
      <c r="H350">
        <v>59.435228500000001</v>
      </c>
      <c r="I350">
        <v>-130.80913469999999</v>
      </c>
      <c r="J350" s="1" t="str">
        <f t="shared" si="52"/>
        <v>NGR bulk stream sediment</v>
      </c>
      <c r="K350" s="1" t="str">
        <f t="shared" si="53"/>
        <v>&lt;177 micron (NGR)</v>
      </c>
      <c r="L350">
        <v>18</v>
      </c>
      <c r="M350" t="s">
        <v>91</v>
      </c>
      <c r="N350">
        <v>349</v>
      </c>
      <c r="O350" t="s">
        <v>30</v>
      </c>
      <c r="P350" t="s">
        <v>75</v>
      </c>
      <c r="Q350" t="s">
        <v>37</v>
      </c>
      <c r="R350" t="s">
        <v>103</v>
      </c>
      <c r="S350" t="s">
        <v>66</v>
      </c>
      <c r="T350" t="s">
        <v>34</v>
      </c>
      <c r="U350" t="s">
        <v>308</v>
      </c>
      <c r="V350" t="s">
        <v>36</v>
      </c>
      <c r="W350" t="s">
        <v>37</v>
      </c>
      <c r="X350" t="s">
        <v>38</v>
      </c>
    </row>
    <row r="351" spans="1:24" hidden="1" x14ac:dyDescent="0.3">
      <c r="A351" t="s">
        <v>1714</v>
      </c>
      <c r="B351" t="s">
        <v>1715</v>
      </c>
      <c r="C351" s="1" t="str">
        <f t="shared" si="50"/>
        <v>21:0416</v>
      </c>
      <c r="D351" s="1" t="str">
        <f>HYPERLINK("http://geochem.nrcan.gc.ca/cdogs/content/svy/svy_e.htm", "")</f>
        <v/>
      </c>
      <c r="G351" s="1" t="str">
        <f>HYPERLINK("http://geochem.nrcan.gc.ca/cdogs/content/cr_/cr_00025_e.htm", "25")</f>
        <v>25</v>
      </c>
      <c r="J351" t="s">
        <v>195</v>
      </c>
      <c r="K351" t="s">
        <v>196</v>
      </c>
      <c r="L351">
        <v>18</v>
      </c>
      <c r="M351" t="s">
        <v>197</v>
      </c>
      <c r="N351">
        <v>350</v>
      </c>
      <c r="O351" t="s">
        <v>318</v>
      </c>
      <c r="P351" t="s">
        <v>93</v>
      </c>
      <c r="Q351" t="s">
        <v>85</v>
      </c>
      <c r="R351" t="s">
        <v>66</v>
      </c>
      <c r="S351" t="s">
        <v>66</v>
      </c>
      <c r="T351" t="s">
        <v>34</v>
      </c>
      <c r="U351" t="s">
        <v>759</v>
      </c>
      <c r="V351" t="s">
        <v>136</v>
      </c>
      <c r="W351" t="s">
        <v>136</v>
      </c>
      <c r="X351" t="s">
        <v>38</v>
      </c>
    </row>
    <row r="352" spans="1:24" hidden="1" x14ac:dyDescent="0.3">
      <c r="A352" t="s">
        <v>1716</v>
      </c>
      <c r="B352" t="s">
        <v>1717</v>
      </c>
      <c r="C352" s="1" t="str">
        <f t="shared" si="50"/>
        <v>21:0416</v>
      </c>
      <c r="D352" s="1" t="str">
        <f t="shared" ref="D352:D376" si="54">HYPERLINK("http://geochem.nrcan.gc.ca/cdogs/content/svy/svy210139_e.htm", "21:0139")</f>
        <v>21:0139</v>
      </c>
      <c r="E352" t="s">
        <v>1718</v>
      </c>
      <c r="F352" t="s">
        <v>1719</v>
      </c>
      <c r="H352">
        <v>59.426256899999998</v>
      </c>
      <c r="I352">
        <v>-130.77632689999999</v>
      </c>
      <c r="J352" s="1" t="str">
        <f t="shared" ref="J352:J376" si="55">HYPERLINK("http://geochem.nrcan.gc.ca/cdogs/content/kwd/kwd020030_e.htm", "NGR bulk stream sediment")</f>
        <v>NGR bulk stream sediment</v>
      </c>
      <c r="K352" s="1" t="str">
        <f t="shared" ref="K352:K376" si="56">HYPERLINK("http://geochem.nrcan.gc.ca/cdogs/content/kwd/kwd080006_e.htm", "&lt;177 micron (NGR)")</f>
        <v>&lt;177 micron (NGR)</v>
      </c>
      <c r="L352">
        <v>18</v>
      </c>
      <c r="M352" t="s">
        <v>101</v>
      </c>
      <c r="N352">
        <v>351</v>
      </c>
      <c r="O352" t="s">
        <v>126</v>
      </c>
      <c r="P352" t="s">
        <v>33</v>
      </c>
      <c r="Q352" t="s">
        <v>37</v>
      </c>
      <c r="R352" t="s">
        <v>84</v>
      </c>
      <c r="S352" t="s">
        <v>150</v>
      </c>
      <c r="T352" t="s">
        <v>34</v>
      </c>
      <c r="U352" t="s">
        <v>1720</v>
      </c>
      <c r="V352" t="s">
        <v>113</v>
      </c>
      <c r="W352" t="s">
        <v>37</v>
      </c>
      <c r="X352" t="s">
        <v>38</v>
      </c>
    </row>
    <row r="353" spans="1:24" hidden="1" x14ac:dyDescent="0.3">
      <c r="A353" t="s">
        <v>1721</v>
      </c>
      <c r="B353" t="s">
        <v>1722</v>
      </c>
      <c r="C353" s="1" t="str">
        <f t="shared" si="50"/>
        <v>21:0416</v>
      </c>
      <c r="D353" s="1" t="str">
        <f t="shared" si="54"/>
        <v>21:0139</v>
      </c>
      <c r="E353" t="s">
        <v>1723</v>
      </c>
      <c r="F353" t="s">
        <v>1724</v>
      </c>
      <c r="H353">
        <v>59.405986300000002</v>
      </c>
      <c r="I353">
        <v>-130.7273477</v>
      </c>
      <c r="J353" s="1" t="str">
        <f t="shared" si="55"/>
        <v>NGR bulk stream sediment</v>
      </c>
      <c r="K353" s="1" t="str">
        <f t="shared" si="56"/>
        <v>&lt;177 micron (NGR)</v>
      </c>
      <c r="L353">
        <v>18</v>
      </c>
      <c r="M353" t="s">
        <v>111</v>
      </c>
      <c r="N353">
        <v>352</v>
      </c>
      <c r="O353" t="s">
        <v>326</v>
      </c>
      <c r="P353" t="s">
        <v>126</v>
      </c>
      <c r="Q353" t="s">
        <v>136</v>
      </c>
      <c r="R353" t="s">
        <v>168</v>
      </c>
      <c r="S353" t="s">
        <v>31</v>
      </c>
      <c r="T353" t="s">
        <v>34</v>
      </c>
      <c r="U353" t="s">
        <v>1725</v>
      </c>
      <c r="V353" t="s">
        <v>170</v>
      </c>
      <c r="W353" t="s">
        <v>37</v>
      </c>
      <c r="X353" t="s">
        <v>38</v>
      </c>
    </row>
    <row r="354" spans="1:24" hidden="1" x14ac:dyDescent="0.3">
      <c r="A354" t="s">
        <v>1726</v>
      </c>
      <c r="B354" t="s">
        <v>1727</v>
      </c>
      <c r="C354" s="1" t="str">
        <f t="shared" si="50"/>
        <v>21:0416</v>
      </c>
      <c r="D354" s="1" t="str">
        <f t="shared" si="54"/>
        <v>21:0139</v>
      </c>
      <c r="E354" t="s">
        <v>1728</v>
      </c>
      <c r="F354" t="s">
        <v>1729</v>
      </c>
      <c r="H354">
        <v>59.4263124</v>
      </c>
      <c r="I354">
        <v>-130.66441449999999</v>
      </c>
      <c r="J354" s="1" t="str">
        <f t="shared" si="55"/>
        <v>NGR bulk stream sediment</v>
      </c>
      <c r="K354" s="1" t="str">
        <f t="shared" si="56"/>
        <v>&lt;177 micron (NGR)</v>
      </c>
      <c r="L354">
        <v>18</v>
      </c>
      <c r="M354" t="s">
        <v>118</v>
      </c>
      <c r="N354">
        <v>353</v>
      </c>
      <c r="O354" t="s">
        <v>563</v>
      </c>
      <c r="P354" t="s">
        <v>44</v>
      </c>
      <c r="Q354" t="s">
        <v>67</v>
      </c>
      <c r="R354" t="s">
        <v>406</v>
      </c>
      <c r="S354" t="s">
        <v>135</v>
      </c>
      <c r="T354" t="s">
        <v>699</v>
      </c>
      <c r="U354" t="s">
        <v>159</v>
      </c>
      <c r="V354" t="s">
        <v>354</v>
      </c>
      <c r="W354" t="s">
        <v>37</v>
      </c>
      <c r="X354" t="s">
        <v>38</v>
      </c>
    </row>
    <row r="355" spans="1:24" hidden="1" x14ac:dyDescent="0.3">
      <c r="A355" t="s">
        <v>1730</v>
      </c>
      <c r="B355" t="s">
        <v>1731</v>
      </c>
      <c r="C355" s="1" t="str">
        <f t="shared" si="50"/>
        <v>21:0416</v>
      </c>
      <c r="D355" s="1" t="str">
        <f t="shared" si="54"/>
        <v>21:0139</v>
      </c>
      <c r="E355" t="s">
        <v>1732</v>
      </c>
      <c r="F355" t="s">
        <v>1733</v>
      </c>
      <c r="H355">
        <v>59.459912000000003</v>
      </c>
      <c r="I355">
        <v>-130.5716515</v>
      </c>
      <c r="J355" s="1" t="str">
        <f t="shared" si="55"/>
        <v>NGR bulk stream sediment</v>
      </c>
      <c r="K355" s="1" t="str">
        <f t="shared" si="56"/>
        <v>&lt;177 micron (NGR)</v>
      </c>
      <c r="L355">
        <v>18</v>
      </c>
      <c r="M355" t="s">
        <v>125</v>
      </c>
      <c r="N355">
        <v>354</v>
      </c>
      <c r="O355" t="s">
        <v>1167</v>
      </c>
      <c r="P355" t="s">
        <v>237</v>
      </c>
      <c r="Q355" t="s">
        <v>168</v>
      </c>
      <c r="R355" t="s">
        <v>167</v>
      </c>
      <c r="S355" t="s">
        <v>93</v>
      </c>
      <c r="T355" t="s">
        <v>34</v>
      </c>
      <c r="U355" t="s">
        <v>365</v>
      </c>
      <c r="V355" t="s">
        <v>328</v>
      </c>
      <c r="W355" t="s">
        <v>37</v>
      </c>
      <c r="X355" t="s">
        <v>38</v>
      </c>
    </row>
    <row r="356" spans="1:24" hidden="1" x14ac:dyDescent="0.3">
      <c r="A356" t="s">
        <v>1734</v>
      </c>
      <c r="B356" t="s">
        <v>1735</v>
      </c>
      <c r="C356" s="1" t="str">
        <f t="shared" si="50"/>
        <v>21:0416</v>
      </c>
      <c r="D356" s="1" t="str">
        <f t="shared" si="54"/>
        <v>21:0139</v>
      </c>
      <c r="E356" t="s">
        <v>1736</v>
      </c>
      <c r="F356" t="s">
        <v>1737</v>
      </c>
      <c r="H356">
        <v>59.462764800000002</v>
      </c>
      <c r="I356">
        <v>-130.55918500000001</v>
      </c>
      <c r="J356" s="1" t="str">
        <f t="shared" si="55"/>
        <v>NGR bulk stream sediment</v>
      </c>
      <c r="K356" s="1" t="str">
        <f t="shared" si="56"/>
        <v>&lt;177 micron (NGR)</v>
      </c>
      <c r="L356">
        <v>18</v>
      </c>
      <c r="M356" t="s">
        <v>148</v>
      </c>
      <c r="N356">
        <v>355</v>
      </c>
      <c r="O356" t="s">
        <v>256</v>
      </c>
      <c r="P356" t="s">
        <v>406</v>
      </c>
      <c r="Q356" t="s">
        <v>46</v>
      </c>
      <c r="R356" t="s">
        <v>379</v>
      </c>
      <c r="S356" t="s">
        <v>135</v>
      </c>
      <c r="T356" t="s">
        <v>34</v>
      </c>
      <c r="U356" t="s">
        <v>1738</v>
      </c>
      <c r="V356" t="s">
        <v>1327</v>
      </c>
      <c r="W356" t="s">
        <v>37</v>
      </c>
      <c r="X356" t="s">
        <v>38</v>
      </c>
    </row>
    <row r="357" spans="1:24" hidden="1" x14ac:dyDescent="0.3">
      <c r="A357" t="s">
        <v>1739</v>
      </c>
      <c r="B357" t="s">
        <v>1740</v>
      </c>
      <c r="C357" s="1" t="str">
        <f t="shared" si="50"/>
        <v>21:0416</v>
      </c>
      <c r="D357" s="1" t="str">
        <f t="shared" si="54"/>
        <v>21:0139</v>
      </c>
      <c r="E357" t="s">
        <v>1741</v>
      </c>
      <c r="F357" t="s">
        <v>1742</v>
      </c>
      <c r="H357">
        <v>59.389148200000001</v>
      </c>
      <c r="I357">
        <v>-130.61056170000001</v>
      </c>
      <c r="J357" s="1" t="str">
        <f t="shared" si="55"/>
        <v>NGR bulk stream sediment</v>
      </c>
      <c r="K357" s="1" t="str">
        <f t="shared" si="56"/>
        <v>&lt;177 micron (NGR)</v>
      </c>
      <c r="L357">
        <v>18</v>
      </c>
      <c r="M357" t="s">
        <v>157</v>
      </c>
      <c r="N357">
        <v>356</v>
      </c>
      <c r="O357" t="s">
        <v>364</v>
      </c>
      <c r="P357" t="s">
        <v>65</v>
      </c>
      <c r="Q357" t="s">
        <v>58</v>
      </c>
      <c r="R357" t="s">
        <v>167</v>
      </c>
      <c r="S357" t="s">
        <v>58</v>
      </c>
      <c r="T357" t="s">
        <v>699</v>
      </c>
      <c r="U357" t="s">
        <v>1743</v>
      </c>
      <c r="V357" t="s">
        <v>1691</v>
      </c>
      <c r="W357" t="s">
        <v>37</v>
      </c>
      <c r="X357" t="s">
        <v>66</v>
      </c>
    </row>
    <row r="358" spans="1:24" hidden="1" x14ac:dyDescent="0.3">
      <c r="A358" t="s">
        <v>1744</v>
      </c>
      <c r="B358" t="s">
        <v>1745</v>
      </c>
      <c r="C358" s="1" t="str">
        <f t="shared" si="50"/>
        <v>21:0416</v>
      </c>
      <c r="D358" s="1" t="str">
        <f t="shared" si="54"/>
        <v>21:0139</v>
      </c>
      <c r="E358" t="s">
        <v>1746</v>
      </c>
      <c r="F358" t="s">
        <v>1747</v>
      </c>
      <c r="H358">
        <v>59.370705800000003</v>
      </c>
      <c r="I358">
        <v>-130.5777473</v>
      </c>
      <c r="J358" s="1" t="str">
        <f t="shared" si="55"/>
        <v>NGR bulk stream sediment</v>
      </c>
      <c r="K358" s="1" t="str">
        <f t="shared" si="56"/>
        <v>&lt;177 micron (NGR)</v>
      </c>
      <c r="L358">
        <v>18</v>
      </c>
      <c r="M358" t="s">
        <v>165</v>
      </c>
      <c r="N358">
        <v>357</v>
      </c>
      <c r="O358" t="s">
        <v>333</v>
      </c>
      <c r="P358" t="s">
        <v>58</v>
      </c>
      <c r="Q358" t="s">
        <v>85</v>
      </c>
      <c r="R358" t="s">
        <v>67</v>
      </c>
      <c r="S358" t="s">
        <v>31</v>
      </c>
      <c r="T358" t="s">
        <v>34</v>
      </c>
      <c r="U358" t="s">
        <v>1748</v>
      </c>
      <c r="V358" t="s">
        <v>445</v>
      </c>
      <c r="W358" t="s">
        <v>136</v>
      </c>
      <c r="X358" t="s">
        <v>38</v>
      </c>
    </row>
    <row r="359" spans="1:24" hidden="1" x14ac:dyDescent="0.3">
      <c r="A359" t="s">
        <v>1749</v>
      </c>
      <c r="B359" t="s">
        <v>1750</v>
      </c>
      <c r="C359" s="1" t="str">
        <f t="shared" si="50"/>
        <v>21:0416</v>
      </c>
      <c r="D359" s="1" t="str">
        <f t="shared" si="54"/>
        <v>21:0139</v>
      </c>
      <c r="E359" t="s">
        <v>1751</v>
      </c>
      <c r="F359" t="s">
        <v>1752</v>
      </c>
      <c r="H359">
        <v>59.336092499999999</v>
      </c>
      <c r="I359">
        <v>-130.5634317</v>
      </c>
      <c r="J359" s="1" t="str">
        <f t="shared" si="55"/>
        <v>NGR bulk stream sediment</v>
      </c>
      <c r="K359" s="1" t="str">
        <f t="shared" si="56"/>
        <v>&lt;177 micron (NGR)</v>
      </c>
      <c r="L359">
        <v>18</v>
      </c>
      <c r="M359" t="s">
        <v>175</v>
      </c>
      <c r="N359">
        <v>358</v>
      </c>
      <c r="O359" t="s">
        <v>820</v>
      </c>
      <c r="P359" t="s">
        <v>126</v>
      </c>
      <c r="Q359" t="s">
        <v>33</v>
      </c>
      <c r="R359" t="s">
        <v>406</v>
      </c>
      <c r="S359" t="s">
        <v>128</v>
      </c>
      <c r="T359" t="s">
        <v>34</v>
      </c>
      <c r="U359" t="s">
        <v>1336</v>
      </c>
      <c r="V359" t="s">
        <v>497</v>
      </c>
      <c r="W359" t="s">
        <v>136</v>
      </c>
      <c r="X359" t="s">
        <v>85</v>
      </c>
    </row>
    <row r="360" spans="1:24" hidden="1" x14ac:dyDescent="0.3">
      <c r="A360" t="s">
        <v>1753</v>
      </c>
      <c r="B360" t="s">
        <v>1754</v>
      </c>
      <c r="C360" s="1" t="str">
        <f t="shared" si="50"/>
        <v>21:0416</v>
      </c>
      <c r="D360" s="1" t="str">
        <f t="shared" si="54"/>
        <v>21:0139</v>
      </c>
      <c r="E360" t="s">
        <v>1755</v>
      </c>
      <c r="F360" t="s">
        <v>1756</v>
      </c>
      <c r="H360">
        <v>59.321752699999998</v>
      </c>
      <c r="I360">
        <v>-130.54275820000001</v>
      </c>
      <c r="J360" s="1" t="str">
        <f t="shared" si="55"/>
        <v>NGR bulk stream sediment</v>
      </c>
      <c r="K360" s="1" t="str">
        <f t="shared" si="56"/>
        <v>&lt;177 micron (NGR)</v>
      </c>
      <c r="L360">
        <v>18</v>
      </c>
      <c r="M360" t="s">
        <v>183</v>
      </c>
      <c r="N360">
        <v>359</v>
      </c>
      <c r="O360" t="s">
        <v>190</v>
      </c>
      <c r="P360" t="s">
        <v>84</v>
      </c>
      <c r="Q360" t="s">
        <v>142</v>
      </c>
      <c r="R360" t="s">
        <v>93</v>
      </c>
      <c r="S360" t="s">
        <v>47</v>
      </c>
      <c r="T360" t="s">
        <v>34</v>
      </c>
      <c r="U360" t="s">
        <v>996</v>
      </c>
      <c r="V360" t="s">
        <v>439</v>
      </c>
      <c r="W360" t="s">
        <v>37</v>
      </c>
      <c r="X360" t="s">
        <v>85</v>
      </c>
    </row>
    <row r="361" spans="1:24" hidden="1" x14ac:dyDescent="0.3">
      <c r="A361" t="s">
        <v>1757</v>
      </c>
      <c r="B361" t="s">
        <v>1758</v>
      </c>
      <c r="C361" s="1" t="str">
        <f t="shared" si="50"/>
        <v>21:0416</v>
      </c>
      <c r="D361" s="1" t="str">
        <f t="shared" si="54"/>
        <v>21:0139</v>
      </c>
      <c r="E361" t="s">
        <v>1759</v>
      </c>
      <c r="F361" t="s">
        <v>1760</v>
      </c>
      <c r="H361">
        <v>59.334783799999997</v>
      </c>
      <c r="I361">
        <v>-130.61623230000001</v>
      </c>
      <c r="J361" s="1" t="str">
        <f t="shared" si="55"/>
        <v>NGR bulk stream sediment</v>
      </c>
      <c r="K361" s="1" t="str">
        <f t="shared" si="56"/>
        <v>&lt;177 micron (NGR)</v>
      </c>
      <c r="L361">
        <v>18</v>
      </c>
      <c r="M361" t="s">
        <v>189</v>
      </c>
      <c r="N361">
        <v>360</v>
      </c>
      <c r="O361" t="s">
        <v>44</v>
      </c>
      <c r="P361" t="s">
        <v>47</v>
      </c>
      <c r="Q361" t="s">
        <v>67</v>
      </c>
      <c r="R361" t="s">
        <v>85</v>
      </c>
      <c r="S361" t="s">
        <v>57</v>
      </c>
      <c r="T361" t="s">
        <v>34</v>
      </c>
      <c r="U361" t="s">
        <v>231</v>
      </c>
      <c r="V361" t="s">
        <v>459</v>
      </c>
      <c r="W361" t="s">
        <v>37</v>
      </c>
      <c r="X361" t="s">
        <v>38</v>
      </c>
    </row>
    <row r="362" spans="1:24" hidden="1" x14ac:dyDescent="0.3">
      <c r="A362" t="s">
        <v>1761</v>
      </c>
      <c r="B362" t="s">
        <v>1762</v>
      </c>
      <c r="C362" s="1" t="str">
        <f t="shared" si="50"/>
        <v>21:0416</v>
      </c>
      <c r="D362" s="1" t="str">
        <f t="shared" si="54"/>
        <v>21:0139</v>
      </c>
      <c r="E362" t="s">
        <v>1763</v>
      </c>
      <c r="F362" t="s">
        <v>1764</v>
      </c>
      <c r="H362">
        <v>59.390929800000002</v>
      </c>
      <c r="I362">
        <v>-130.70914869999999</v>
      </c>
      <c r="J362" s="1" t="str">
        <f t="shared" si="55"/>
        <v>NGR bulk stream sediment</v>
      </c>
      <c r="K362" s="1" t="str">
        <f t="shared" si="56"/>
        <v>&lt;177 micron (NGR)</v>
      </c>
      <c r="L362">
        <v>19</v>
      </c>
      <c r="M362" t="s">
        <v>203</v>
      </c>
      <c r="N362">
        <v>361</v>
      </c>
      <c r="O362" t="s">
        <v>141</v>
      </c>
      <c r="P362" t="s">
        <v>58</v>
      </c>
      <c r="Q362" t="s">
        <v>47</v>
      </c>
      <c r="R362" t="s">
        <v>33</v>
      </c>
      <c r="S362" t="s">
        <v>66</v>
      </c>
      <c r="T362" t="s">
        <v>34</v>
      </c>
      <c r="U362" t="s">
        <v>628</v>
      </c>
      <c r="V362" t="s">
        <v>160</v>
      </c>
      <c r="W362" t="s">
        <v>37</v>
      </c>
      <c r="X362" t="s">
        <v>38</v>
      </c>
    </row>
    <row r="363" spans="1:24" hidden="1" x14ac:dyDescent="0.3">
      <c r="A363" t="s">
        <v>1765</v>
      </c>
      <c r="B363" t="s">
        <v>1766</v>
      </c>
      <c r="C363" s="1" t="str">
        <f t="shared" si="50"/>
        <v>21:0416</v>
      </c>
      <c r="D363" s="1" t="str">
        <f t="shared" si="54"/>
        <v>21:0139</v>
      </c>
      <c r="E363" t="s">
        <v>1767</v>
      </c>
      <c r="F363" t="s">
        <v>1768</v>
      </c>
      <c r="H363">
        <v>59.308614200000001</v>
      </c>
      <c r="I363">
        <v>-130.65532160000001</v>
      </c>
      <c r="J363" s="1" t="str">
        <f t="shared" si="55"/>
        <v>NGR bulk stream sediment</v>
      </c>
      <c r="K363" s="1" t="str">
        <f t="shared" si="56"/>
        <v>&lt;177 micron (NGR)</v>
      </c>
      <c r="L363">
        <v>19</v>
      </c>
      <c r="M363" t="s">
        <v>43</v>
      </c>
      <c r="N363">
        <v>362</v>
      </c>
      <c r="O363" t="s">
        <v>65</v>
      </c>
      <c r="P363" t="s">
        <v>75</v>
      </c>
      <c r="Q363" t="s">
        <v>85</v>
      </c>
      <c r="R363" t="s">
        <v>33</v>
      </c>
      <c r="S363" t="s">
        <v>150</v>
      </c>
      <c r="T363" t="s">
        <v>699</v>
      </c>
      <c r="U363" t="s">
        <v>1769</v>
      </c>
      <c r="V363" t="s">
        <v>974</v>
      </c>
      <c r="W363" t="s">
        <v>136</v>
      </c>
      <c r="X363" t="s">
        <v>38</v>
      </c>
    </row>
    <row r="364" spans="1:24" hidden="1" x14ac:dyDescent="0.3">
      <c r="A364" t="s">
        <v>1770</v>
      </c>
      <c r="B364" t="s">
        <v>1771</v>
      </c>
      <c r="C364" s="1" t="str">
        <f t="shared" si="50"/>
        <v>21:0416</v>
      </c>
      <c r="D364" s="1" t="str">
        <f t="shared" si="54"/>
        <v>21:0139</v>
      </c>
      <c r="E364" t="s">
        <v>1772</v>
      </c>
      <c r="F364" t="s">
        <v>1773</v>
      </c>
      <c r="H364">
        <v>59.316429900000003</v>
      </c>
      <c r="I364">
        <v>-130.67277970000001</v>
      </c>
      <c r="J364" s="1" t="str">
        <f t="shared" si="55"/>
        <v>NGR bulk stream sediment</v>
      </c>
      <c r="K364" s="1" t="str">
        <f t="shared" si="56"/>
        <v>&lt;177 micron (NGR)</v>
      </c>
      <c r="L364">
        <v>19</v>
      </c>
      <c r="M364" t="s">
        <v>54</v>
      </c>
      <c r="N364">
        <v>363</v>
      </c>
      <c r="O364" t="s">
        <v>92</v>
      </c>
      <c r="P364" t="s">
        <v>58</v>
      </c>
      <c r="Q364" t="s">
        <v>31</v>
      </c>
      <c r="R364" t="s">
        <v>104</v>
      </c>
      <c r="S364" t="s">
        <v>47</v>
      </c>
      <c r="T364" t="s">
        <v>34</v>
      </c>
      <c r="U364" t="s">
        <v>129</v>
      </c>
      <c r="V364" t="s">
        <v>49</v>
      </c>
      <c r="W364" t="s">
        <v>57</v>
      </c>
      <c r="X364" t="s">
        <v>38</v>
      </c>
    </row>
    <row r="365" spans="1:24" hidden="1" x14ac:dyDescent="0.3">
      <c r="A365" t="s">
        <v>1774</v>
      </c>
      <c r="B365" t="s">
        <v>1775</v>
      </c>
      <c r="C365" s="1" t="str">
        <f t="shared" si="50"/>
        <v>21:0416</v>
      </c>
      <c r="D365" s="1" t="str">
        <f t="shared" si="54"/>
        <v>21:0139</v>
      </c>
      <c r="E365" t="s">
        <v>1776</v>
      </c>
      <c r="F365" t="s">
        <v>1777</v>
      </c>
      <c r="H365">
        <v>59.353721100000001</v>
      </c>
      <c r="I365">
        <v>-130.66939009999999</v>
      </c>
      <c r="J365" s="1" t="str">
        <f t="shared" si="55"/>
        <v>NGR bulk stream sediment</v>
      </c>
      <c r="K365" s="1" t="str">
        <f t="shared" si="56"/>
        <v>&lt;177 micron (NGR)</v>
      </c>
      <c r="L365">
        <v>19</v>
      </c>
      <c r="M365" t="s">
        <v>73</v>
      </c>
      <c r="N365">
        <v>364</v>
      </c>
      <c r="O365" t="s">
        <v>102</v>
      </c>
      <c r="P365" t="s">
        <v>46</v>
      </c>
      <c r="Q365" t="s">
        <v>46</v>
      </c>
      <c r="R365" t="s">
        <v>31</v>
      </c>
      <c r="S365" t="s">
        <v>136</v>
      </c>
      <c r="T365" t="s">
        <v>34</v>
      </c>
      <c r="U365" t="s">
        <v>563</v>
      </c>
      <c r="V365" t="s">
        <v>694</v>
      </c>
      <c r="W365" t="s">
        <v>31</v>
      </c>
      <c r="X365" t="s">
        <v>38</v>
      </c>
    </row>
    <row r="366" spans="1:24" hidden="1" x14ac:dyDescent="0.3">
      <c r="A366" t="s">
        <v>1778</v>
      </c>
      <c r="B366" t="s">
        <v>1779</v>
      </c>
      <c r="C366" s="1" t="str">
        <f t="shared" si="50"/>
        <v>21:0416</v>
      </c>
      <c r="D366" s="1" t="str">
        <f t="shared" si="54"/>
        <v>21:0139</v>
      </c>
      <c r="E366" t="s">
        <v>1780</v>
      </c>
      <c r="F366" t="s">
        <v>1781</v>
      </c>
      <c r="H366">
        <v>59.351864499999998</v>
      </c>
      <c r="I366">
        <v>-130.71212689999999</v>
      </c>
      <c r="J366" s="1" t="str">
        <f t="shared" si="55"/>
        <v>NGR bulk stream sediment</v>
      </c>
      <c r="K366" s="1" t="str">
        <f t="shared" si="56"/>
        <v>&lt;177 micron (NGR)</v>
      </c>
      <c r="L366">
        <v>19</v>
      </c>
      <c r="M366" t="s">
        <v>82</v>
      </c>
      <c r="N366">
        <v>365</v>
      </c>
      <c r="O366" t="s">
        <v>167</v>
      </c>
      <c r="P366" t="s">
        <v>85</v>
      </c>
      <c r="Q366" t="s">
        <v>75</v>
      </c>
      <c r="R366" t="s">
        <v>136</v>
      </c>
      <c r="S366" t="s">
        <v>136</v>
      </c>
      <c r="T366" t="s">
        <v>34</v>
      </c>
      <c r="U366" t="s">
        <v>223</v>
      </c>
      <c r="V366" t="s">
        <v>929</v>
      </c>
      <c r="W366" t="s">
        <v>37</v>
      </c>
      <c r="X366" t="s">
        <v>38</v>
      </c>
    </row>
    <row r="367" spans="1:24" hidden="1" x14ac:dyDescent="0.3">
      <c r="A367" t="s">
        <v>1782</v>
      </c>
      <c r="B367" t="s">
        <v>1783</v>
      </c>
      <c r="C367" s="1" t="str">
        <f t="shared" si="50"/>
        <v>21:0416</v>
      </c>
      <c r="D367" s="1" t="str">
        <f t="shared" si="54"/>
        <v>21:0139</v>
      </c>
      <c r="E367" t="s">
        <v>1763</v>
      </c>
      <c r="F367" t="s">
        <v>1784</v>
      </c>
      <c r="H367">
        <v>59.390929800000002</v>
      </c>
      <c r="I367">
        <v>-130.70914869999999</v>
      </c>
      <c r="J367" s="1" t="str">
        <f t="shared" si="55"/>
        <v>NGR bulk stream sediment</v>
      </c>
      <c r="K367" s="1" t="str">
        <f t="shared" si="56"/>
        <v>&lt;177 micron (NGR)</v>
      </c>
      <c r="L367">
        <v>19</v>
      </c>
      <c r="M367" t="s">
        <v>301</v>
      </c>
      <c r="N367">
        <v>366</v>
      </c>
      <c r="O367" t="s">
        <v>55</v>
      </c>
      <c r="P367" t="s">
        <v>58</v>
      </c>
      <c r="Q367" t="s">
        <v>66</v>
      </c>
      <c r="R367" t="s">
        <v>33</v>
      </c>
      <c r="S367" t="s">
        <v>31</v>
      </c>
      <c r="T367" t="s">
        <v>34</v>
      </c>
      <c r="U367" t="s">
        <v>507</v>
      </c>
      <c r="V367" t="s">
        <v>49</v>
      </c>
      <c r="W367" t="s">
        <v>37</v>
      </c>
      <c r="X367" t="s">
        <v>38</v>
      </c>
    </row>
    <row r="368" spans="1:24" hidden="1" x14ac:dyDescent="0.3">
      <c r="A368" t="s">
        <v>1785</v>
      </c>
      <c r="B368" t="s">
        <v>1786</v>
      </c>
      <c r="C368" s="1" t="str">
        <f t="shared" si="50"/>
        <v>21:0416</v>
      </c>
      <c r="D368" s="1" t="str">
        <f t="shared" si="54"/>
        <v>21:0139</v>
      </c>
      <c r="E368" t="s">
        <v>1763</v>
      </c>
      <c r="F368" t="s">
        <v>1787</v>
      </c>
      <c r="H368">
        <v>59.390929800000002</v>
      </c>
      <c r="I368">
        <v>-130.70914869999999</v>
      </c>
      <c r="J368" s="1" t="str">
        <f t="shared" si="55"/>
        <v>NGR bulk stream sediment</v>
      </c>
      <c r="K368" s="1" t="str">
        <f t="shared" si="56"/>
        <v>&lt;177 micron (NGR)</v>
      </c>
      <c r="L368">
        <v>19</v>
      </c>
      <c r="M368" t="s">
        <v>295</v>
      </c>
      <c r="N368">
        <v>367</v>
      </c>
      <c r="O368" t="s">
        <v>55</v>
      </c>
      <c r="P368" t="s">
        <v>58</v>
      </c>
      <c r="Q368" t="s">
        <v>47</v>
      </c>
      <c r="R368" t="s">
        <v>93</v>
      </c>
      <c r="S368" t="s">
        <v>46</v>
      </c>
      <c r="T368" t="s">
        <v>34</v>
      </c>
      <c r="U368" t="s">
        <v>417</v>
      </c>
      <c r="V368" t="s">
        <v>239</v>
      </c>
      <c r="W368" t="s">
        <v>37</v>
      </c>
      <c r="X368" t="s">
        <v>38</v>
      </c>
    </row>
    <row r="369" spans="1:24" hidden="1" x14ac:dyDescent="0.3">
      <c r="A369" t="s">
        <v>1788</v>
      </c>
      <c r="B369" t="s">
        <v>1789</v>
      </c>
      <c r="C369" s="1" t="str">
        <f t="shared" si="50"/>
        <v>21:0416</v>
      </c>
      <c r="D369" s="1" t="str">
        <f t="shared" si="54"/>
        <v>21:0139</v>
      </c>
      <c r="E369" t="s">
        <v>1790</v>
      </c>
      <c r="F369" t="s">
        <v>1791</v>
      </c>
      <c r="H369">
        <v>59.392359200000001</v>
      </c>
      <c r="I369">
        <v>-130.79663550000001</v>
      </c>
      <c r="J369" s="1" t="str">
        <f t="shared" si="55"/>
        <v>NGR bulk stream sediment</v>
      </c>
      <c r="K369" s="1" t="str">
        <f t="shared" si="56"/>
        <v>&lt;177 micron (NGR)</v>
      </c>
      <c r="L369">
        <v>19</v>
      </c>
      <c r="M369" t="s">
        <v>91</v>
      </c>
      <c r="N369">
        <v>368</v>
      </c>
      <c r="O369" t="s">
        <v>306</v>
      </c>
      <c r="P369" t="s">
        <v>33</v>
      </c>
      <c r="Q369" t="s">
        <v>37</v>
      </c>
      <c r="R369" t="s">
        <v>84</v>
      </c>
      <c r="S369" t="s">
        <v>75</v>
      </c>
      <c r="T369" t="s">
        <v>34</v>
      </c>
      <c r="U369" t="s">
        <v>1058</v>
      </c>
      <c r="V369" t="s">
        <v>57</v>
      </c>
      <c r="W369" t="s">
        <v>37</v>
      </c>
      <c r="X369" t="s">
        <v>38</v>
      </c>
    </row>
    <row r="370" spans="1:24" hidden="1" x14ac:dyDescent="0.3">
      <c r="A370" t="s">
        <v>1792</v>
      </c>
      <c r="B370" t="s">
        <v>1793</v>
      </c>
      <c r="C370" s="1" t="str">
        <f t="shared" si="50"/>
        <v>21:0416</v>
      </c>
      <c r="D370" s="1" t="str">
        <f t="shared" si="54"/>
        <v>21:0139</v>
      </c>
      <c r="E370" t="s">
        <v>1794</v>
      </c>
      <c r="F370" t="s">
        <v>1795</v>
      </c>
      <c r="H370">
        <v>59.381782100000002</v>
      </c>
      <c r="I370">
        <v>-130.83890769999999</v>
      </c>
      <c r="J370" s="1" t="str">
        <f t="shared" si="55"/>
        <v>NGR bulk stream sediment</v>
      </c>
      <c r="K370" s="1" t="str">
        <f t="shared" si="56"/>
        <v>&lt;177 micron (NGR)</v>
      </c>
      <c r="L370">
        <v>19</v>
      </c>
      <c r="M370" t="s">
        <v>101</v>
      </c>
      <c r="N370">
        <v>369</v>
      </c>
      <c r="O370" t="s">
        <v>799</v>
      </c>
      <c r="P370" t="s">
        <v>168</v>
      </c>
      <c r="Q370" t="s">
        <v>37</v>
      </c>
      <c r="R370" t="s">
        <v>55</v>
      </c>
      <c r="S370" t="s">
        <v>128</v>
      </c>
      <c r="T370" t="s">
        <v>34</v>
      </c>
      <c r="U370" t="s">
        <v>592</v>
      </c>
      <c r="V370" t="s">
        <v>595</v>
      </c>
      <c r="W370" t="s">
        <v>37</v>
      </c>
      <c r="X370" t="s">
        <v>38</v>
      </c>
    </row>
    <row r="371" spans="1:24" hidden="1" x14ac:dyDescent="0.3">
      <c r="A371" t="s">
        <v>1796</v>
      </c>
      <c r="B371" t="s">
        <v>1797</v>
      </c>
      <c r="C371" s="1" t="str">
        <f t="shared" si="50"/>
        <v>21:0416</v>
      </c>
      <c r="D371" s="1" t="str">
        <f t="shared" si="54"/>
        <v>21:0139</v>
      </c>
      <c r="E371" t="s">
        <v>1798</v>
      </c>
      <c r="F371" t="s">
        <v>1799</v>
      </c>
      <c r="H371">
        <v>59.350086400000002</v>
      </c>
      <c r="I371">
        <v>-130.8079089</v>
      </c>
      <c r="J371" s="1" t="str">
        <f t="shared" si="55"/>
        <v>NGR bulk stream sediment</v>
      </c>
      <c r="K371" s="1" t="str">
        <f t="shared" si="56"/>
        <v>&lt;177 micron (NGR)</v>
      </c>
      <c r="L371">
        <v>19</v>
      </c>
      <c r="M371" t="s">
        <v>111</v>
      </c>
      <c r="N371">
        <v>370</v>
      </c>
      <c r="O371" t="s">
        <v>256</v>
      </c>
      <c r="P371" t="s">
        <v>103</v>
      </c>
      <c r="Q371" t="s">
        <v>37</v>
      </c>
      <c r="R371" t="s">
        <v>379</v>
      </c>
      <c r="S371" t="s">
        <v>104</v>
      </c>
      <c r="T371" t="s">
        <v>34</v>
      </c>
      <c r="U371" t="s">
        <v>1800</v>
      </c>
      <c r="V371" t="s">
        <v>170</v>
      </c>
      <c r="W371" t="s">
        <v>57</v>
      </c>
      <c r="X371" t="s">
        <v>38</v>
      </c>
    </row>
    <row r="372" spans="1:24" hidden="1" x14ac:dyDescent="0.3">
      <c r="A372" t="s">
        <v>1801</v>
      </c>
      <c r="B372" t="s">
        <v>1802</v>
      </c>
      <c r="C372" s="1" t="str">
        <f t="shared" si="50"/>
        <v>21:0416</v>
      </c>
      <c r="D372" s="1" t="str">
        <f t="shared" si="54"/>
        <v>21:0139</v>
      </c>
      <c r="E372" t="s">
        <v>1803</v>
      </c>
      <c r="F372" t="s">
        <v>1804</v>
      </c>
      <c r="H372">
        <v>59.329515399999998</v>
      </c>
      <c r="I372">
        <v>-130.77735620000001</v>
      </c>
      <c r="J372" s="1" t="str">
        <f t="shared" si="55"/>
        <v>NGR bulk stream sediment</v>
      </c>
      <c r="K372" s="1" t="str">
        <f t="shared" si="56"/>
        <v>&lt;177 micron (NGR)</v>
      </c>
      <c r="L372">
        <v>19</v>
      </c>
      <c r="M372" t="s">
        <v>118</v>
      </c>
      <c r="N372">
        <v>371</v>
      </c>
      <c r="O372" t="s">
        <v>364</v>
      </c>
      <c r="P372" t="s">
        <v>47</v>
      </c>
      <c r="Q372" t="s">
        <v>37</v>
      </c>
      <c r="R372" t="s">
        <v>93</v>
      </c>
      <c r="S372" t="s">
        <v>47</v>
      </c>
      <c r="T372" t="s">
        <v>34</v>
      </c>
      <c r="U372" t="s">
        <v>469</v>
      </c>
      <c r="V372" t="s">
        <v>1691</v>
      </c>
      <c r="W372" t="s">
        <v>136</v>
      </c>
      <c r="X372" t="s">
        <v>38</v>
      </c>
    </row>
    <row r="373" spans="1:24" hidden="1" x14ac:dyDescent="0.3">
      <c r="A373" t="s">
        <v>1805</v>
      </c>
      <c r="B373" t="s">
        <v>1806</v>
      </c>
      <c r="C373" s="1" t="str">
        <f t="shared" si="50"/>
        <v>21:0416</v>
      </c>
      <c r="D373" s="1" t="str">
        <f t="shared" si="54"/>
        <v>21:0139</v>
      </c>
      <c r="E373" t="s">
        <v>1807</v>
      </c>
      <c r="F373" t="s">
        <v>1808</v>
      </c>
      <c r="H373">
        <v>59.311962299999998</v>
      </c>
      <c r="I373">
        <v>-130.7456253</v>
      </c>
      <c r="J373" s="1" t="str">
        <f t="shared" si="55"/>
        <v>NGR bulk stream sediment</v>
      </c>
      <c r="K373" s="1" t="str">
        <f t="shared" si="56"/>
        <v>&lt;177 micron (NGR)</v>
      </c>
      <c r="L373">
        <v>19</v>
      </c>
      <c r="M373" t="s">
        <v>125</v>
      </c>
      <c r="N373">
        <v>372</v>
      </c>
      <c r="O373" t="s">
        <v>176</v>
      </c>
      <c r="P373" t="s">
        <v>168</v>
      </c>
      <c r="Q373" t="s">
        <v>85</v>
      </c>
      <c r="R373" t="s">
        <v>30</v>
      </c>
      <c r="S373" t="s">
        <v>67</v>
      </c>
      <c r="T373" t="s">
        <v>34</v>
      </c>
      <c r="U373" t="s">
        <v>1809</v>
      </c>
      <c r="V373" t="s">
        <v>213</v>
      </c>
      <c r="W373" t="s">
        <v>37</v>
      </c>
      <c r="X373" t="s">
        <v>38</v>
      </c>
    </row>
    <row r="374" spans="1:24" hidden="1" x14ac:dyDescent="0.3">
      <c r="A374" t="s">
        <v>1810</v>
      </c>
      <c r="B374" t="s">
        <v>1811</v>
      </c>
      <c r="C374" s="1" t="str">
        <f t="shared" si="50"/>
        <v>21:0416</v>
      </c>
      <c r="D374" s="1" t="str">
        <f t="shared" si="54"/>
        <v>21:0139</v>
      </c>
      <c r="E374" t="s">
        <v>1812</v>
      </c>
      <c r="F374" t="s">
        <v>1813</v>
      </c>
      <c r="H374">
        <v>59.294926400000001</v>
      </c>
      <c r="I374">
        <v>-130.70814150000001</v>
      </c>
      <c r="J374" s="1" t="str">
        <f t="shared" si="55"/>
        <v>NGR bulk stream sediment</v>
      </c>
      <c r="K374" s="1" t="str">
        <f t="shared" si="56"/>
        <v>&lt;177 micron (NGR)</v>
      </c>
      <c r="L374">
        <v>19</v>
      </c>
      <c r="M374" t="s">
        <v>148</v>
      </c>
      <c r="N374">
        <v>373</v>
      </c>
      <c r="O374" t="s">
        <v>1814</v>
      </c>
      <c r="P374" t="s">
        <v>93</v>
      </c>
      <c r="Q374" t="s">
        <v>57</v>
      </c>
      <c r="R374" t="s">
        <v>141</v>
      </c>
      <c r="S374" t="s">
        <v>168</v>
      </c>
      <c r="T374" t="s">
        <v>34</v>
      </c>
      <c r="U374" t="s">
        <v>1815</v>
      </c>
      <c r="V374" t="s">
        <v>407</v>
      </c>
      <c r="W374" t="s">
        <v>46</v>
      </c>
      <c r="X374" t="s">
        <v>38</v>
      </c>
    </row>
    <row r="375" spans="1:24" hidden="1" x14ac:dyDescent="0.3">
      <c r="A375" t="s">
        <v>1816</v>
      </c>
      <c r="B375" t="s">
        <v>1817</v>
      </c>
      <c r="C375" s="1" t="str">
        <f t="shared" si="50"/>
        <v>21:0416</v>
      </c>
      <c r="D375" s="1" t="str">
        <f t="shared" si="54"/>
        <v>21:0139</v>
      </c>
      <c r="E375" t="s">
        <v>1818</v>
      </c>
      <c r="F375" t="s">
        <v>1819</v>
      </c>
      <c r="H375">
        <v>59.2719424</v>
      </c>
      <c r="I375">
        <v>-130.81622400000001</v>
      </c>
      <c r="J375" s="1" t="str">
        <f t="shared" si="55"/>
        <v>NGR bulk stream sediment</v>
      </c>
      <c r="K375" s="1" t="str">
        <f t="shared" si="56"/>
        <v>&lt;177 micron (NGR)</v>
      </c>
      <c r="L375">
        <v>19</v>
      </c>
      <c r="M375" t="s">
        <v>157</v>
      </c>
      <c r="N375">
        <v>374</v>
      </c>
      <c r="O375" t="s">
        <v>622</v>
      </c>
      <c r="P375" t="s">
        <v>47</v>
      </c>
      <c r="Q375" t="s">
        <v>37</v>
      </c>
      <c r="R375" t="s">
        <v>33</v>
      </c>
      <c r="S375" t="s">
        <v>67</v>
      </c>
      <c r="T375" t="s">
        <v>34</v>
      </c>
      <c r="U375" t="s">
        <v>580</v>
      </c>
      <c r="V375" t="s">
        <v>1820</v>
      </c>
      <c r="W375" t="s">
        <v>37</v>
      </c>
      <c r="X375" t="s">
        <v>85</v>
      </c>
    </row>
    <row r="376" spans="1:24" hidden="1" x14ac:dyDescent="0.3">
      <c r="A376" t="s">
        <v>1821</v>
      </c>
      <c r="B376" t="s">
        <v>1822</v>
      </c>
      <c r="C376" s="1" t="str">
        <f t="shared" si="50"/>
        <v>21:0416</v>
      </c>
      <c r="D376" s="1" t="str">
        <f t="shared" si="54"/>
        <v>21:0139</v>
      </c>
      <c r="E376" t="s">
        <v>1823</v>
      </c>
      <c r="F376" t="s">
        <v>1824</v>
      </c>
      <c r="H376">
        <v>59.25224</v>
      </c>
      <c r="I376">
        <v>-130.81910389999999</v>
      </c>
      <c r="J376" s="1" t="str">
        <f t="shared" si="55"/>
        <v>NGR bulk stream sediment</v>
      </c>
      <c r="K376" s="1" t="str">
        <f t="shared" si="56"/>
        <v>&lt;177 micron (NGR)</v>
      </c>
      <c r="L376">
        <v>19</v>
      </c>
      <c r="M376" t="s">
        <v>165</v>
      </c>
      <c r="N376">
        <v>375</v>
      </c>
      <c r="O376" t="s">
        <v>166</v>
      </c>
      <c r="P376" t="s">
        <v>58</v>
      </c>
      <c r="Q376" t="s">
        <v>136</v>
      </c>
      <c r="R376" t="s">
        <v>168</v>
      </c>
      <c r="S376" t="s">
        <v>47</v>
      </c>
      <c r="T376" t="s">
        <v>34</v>
      </c>
      <c r="U376" t="s">
        <v>381</v>
      </c>
      <c r="V376" t="s">
        <v>49</v>
      </c>
      <c r="W376" t="s">
        <v>37</v>
      </c>
      <c r="X376" t="s">
        <v>38</v>
      </c>
    </row>
    <row r="377" spans="1:24" hidden="1" x14ac:dyDescent="0.3">
      <c r="A377" t="s">
        <v>1825</v>
      </c>
      <c r="B377" t="s">
        <v>1826</v>
      </c>
      <c r="C377" s="1" t="str">
        <f t="shared" si="50"/>
        <v>21:0416</v>
      </c>
      <c r="D377" s="1" t="str">
        <f>HYPERLINK("http://geochem.nrcan.gc.ca/cdogs/content/svy/svy_e.htm", "")</f>
        <v/>
      </c>
      <c r="G377" s="1" t="str">
        <f>HYPERLINK("http://geochem.nrcan.gc.ca/cdogs/content/cr_/cr_00041_e.htm", "41")</f>
        <v>41</v>
      </c>
      <c r="J377" t="s">
        <v>195</v>
      </c>
      <c r="K377" t="s">
        <v>196</v>
      </c>
      <c r="L377">
        <v>19</v>
      </c>
      <c r="M377" t="s">
        <v>197</v>
      </c>
      <c r="N377">
        <v>376</v>
      </c>
      <c r="O377" t="s">
        <v>406</v>
      </c>
      <c r="P377" t="s">
        <v>244</v>
      </c>
      <c r="Q377" t="s">
        <v>84</v>
      </c>
      <c r="R377" t="s">
        <v>47</v>
      </c>
      <c r="S377" t="s">
        <v>46</v>
      </c>
      <c r="T377" t="s">
        <v>282</v>
      </c>
      <c r="U377" t="s">
        <v>671</v>
      </c>
      <c r="V377" t="s">
        <v>643</v>
      </c>
      <c r="W377" t="s">
        <v>136</v>
      </c>
      <c r="X377" t="s">
        <v>38</v>
      </c>
    </row>
    <row r="378" spans="1:24" hidden="1" x14ac:dyDescent="0.3">
      <c r="A378" t="s">
        <v>1827</v>
      </c>
      <c r="B378" t="s">
        <v>1828</v>
      </c>
      <c r="C378" s="1" t="str">
        <f t="shared" si="50"/>
        <v>21:0416</v>
      </c>
      <c r="D378" s="1" t="str">
        <f>HYPERLINK("http://geochem.nrcan.gc.ca/cdogs/content/svy/svy210139_e.htm", "21:0139")</f>
        <v>21:0139</v>
      </c>
      <c r="E378" t="s">
        <v>1829</v>
      </c>
      <c r="F378" t="s">
        <v>1830</v>
      </c>
      <c r="H378">
        <v>59.243432800000001</v>
      </c>
      <c r="I378">
        <v>-130.82328100000001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175</v>
      </c>
      <c r="N378">
        <v>377</v>
      </c>
      <c r="O378" t="s">
        <v>364</v>
      </c>
      <c r="P378" t="s">
        <v>93</v>
      </c>
      <c r="Q378" t="s">
        <v>37</v>
      </c>
      <c r="R378" t="s">
        <v>128</v>
      </c>
      <c r="S378" t="s">
        <v>46</v>
      </c>
      <c r="T378" t="s">
        <v>34</v>
      </c>
      <c r="U378" t="s">
        <v>417</v>
      </c>
      <c r="V378" t="s">
        <v>178</v>
      </c>
      <c r="W378" t="s">
        <v>37</v>
      </c>
      <c r="X378" t="s">
        <v>38</v>
      </c>
    </row>
    <row r="379" spans="1:24" hidden="1" x14ac:dyDescent="0.3">
      <c r="A379" t="s">
        <v>1831</v>
      </c>
      <c r="B379" t="s">
        <v>1832</v>
      </c>
      <c r="C379" s="1" t="str">
        <f t="shared" si="50"/>
        <v>21:0416</v>
      </c>
      <c r="D379" s="1" t="str">
        <f>HYPERLINK("http://geochem.nrcan.gc.ca/cdogs/content/svy/svy210139_e.htm", "21:0139")</f>
        <v>21:0139</v>
      </c>
      <c r="E379" t="s">
        <v>1833</v>
      </c>
      <c r="F379" t="s">
        <v>1834</v>
      </c>
      <c r="H379">
        <v>59.226513500000003</v>
      </c>
      <c r="I379">
        <v>-130.80176929999999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183</v>
      </c>
      <c r="N379">
        <v>378</v>
      </c>
      <c r="O379" t="s">
        <v>654</v>
      </c>
      <c r="P379" t="s">
        <v>103</v>
      </c>
      <c r="Q379" t="s">
        <v>136</v>
      </c>
      <c r="R379" t="s">
        <v>103</v>
      </c>
      <c r="S379" t="s">
        <v>66</v>
      </c>
      <c r="T379" t="s">
        <v>34</v>
      </c>
      <c r="U379" t="s">
        <v>580</v>
      </c>
      <c r="V379" t="s">
        <v>239</v>
      </c>
      <c r="W379" t="s">
        <v>37</v>
      </c>
      <c r="X379" t="s">
        <v>38</v>
      </c>
    </row>
    <row r="380" spans="1:24" hidden="1" x14ac:dyDescent="0.3">
      <c r="A380" t="s">
        <v>1835</v>
      </c>
      <c r="B380" t="s">
        <v>1836</v>
      </c>
      <c r="C380" s="1" t="str">
        <f t="shared" si="50"/>
        <v>21:0416</v>
      </c>
      <c r="D380" s="1" t="str">
        <f>HYPERLINK("http://geochem.nrcan.gc.ca/cdogs/content/svy/svy210139_e.htm", "21:0139")</f>
        <v>21:0139</v>
      </c>
      <c r="E380" t="s">
        <v>1837</v>
      </c>
      <c r="F380" t="s">
        <v>1838</v>
      </c>
      <c r="H380">
        <v>59.259619999999998</v>
      </c>
      <c r="I380">
        <v>-130.64596320000001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189</v>
      </c>
      <c r="N380">
        <v>379</v>
      </c>
      <c r="O380" t="s">
        <v>306</v>
      </c>
      <c r="P380" t="s">
        <v>58</v>
      </c>
      <c r="Q380" t="s">
        <v>57</v>
      </c>
      <c r="R380" t="s">
        <v>104</v>
      </c>
      <c r="S380" t="s">
        <v>66</v>
      </c>
      <c r="T380" t="s">
        <v>34</v>
      </c>
      <c r="U380" t="s">
        <v>1839</v>
      </c>
      <c r="V380" t="s">
        <v>491</v>
      </c>
      <c r="W380" t="s">
        <v>57</v>
      </c>
      <c r="X380" t="s">
        <v>38</v>
      </c>
    </row>
    <row r="381" spans="1:24" hidden="1" x14ac:dyDescent="0.3">
      <c r="A381" t="s">
        <v>1840</v>
      </c>
      <c r="B381" t="s">
        <v>1841</v>
      </c>
      <c r="C381" s="1" t="str">
        <f t="shared" si="50"/>
        <v>21:0416</v>
      </c>
      <c r="D381" s="1" t="str">
        <f>HYPERLINK("http://geochem.nrcan.gc.ca/cdogs/content/svy/svy210139_e.htm", "21:0139")</f>
        <v>21:0139</v>
      </c>
      <c r="E381" t="s">
        <v>1842</v>
      </c>
      <c r="F381" t="s">
        <v>1843</v>
      </c>
      <c r="H381">
        <v>59.290865599999997</v>
      </c>
      <c r="I381">
        <v>-130.59195769999999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325</v>
      </c>
      <c r="N381">
        <v>380</v>
      </c>
      <c r="O381" t="s">
        <v>158</v>
      </c>
      <c r="P381" t="s">
        <v>93</v>
      </c>
      <c r="Q381" t="s">
        <v>85</v>
      </c>
      <c r="R381" t="s">
        <v>93</v>
      </c>
      <c r="S381" t="s">
        <v>150</v>
      </c>
      <c r="T381" t="s">
        <v>34</v>
      </c>
      <c r="U381" t="s">
        <v>1028</v>
      </c>
      <c r="V381" t="s">
        <v>106</v>
      </c>
      <c r="W381" t="s">
        <v>37</v>
      </c>
      <c r="X381" t="s">
        <v>38</v>
      </c>
    </row>
    <row r="382" spans="1:24" hidden="1" x14ac:dyDescent="0.3">
      <c r="A382" t="s">
        <v>1844</v>
      </c>
      <c r="B382" t="s">
        <v>1845</v>
      </c>
      <c r="C382" s="1" t="str">
        <f t="shared" si="50"/>
        <v>21:0416</v>
      </c>
      <c r="D382" s="1" t="str">
        <f>HYPERLINK("http://geochem.nrcan.gc.ca/cdogs/content/svy/svy210139_e.htm", "21:0139")</f>
        <v>21:0139</v>
      </c>
      <c r="E382" t="s">
        <v>1846</v>
      </c>
      <c r="F382" t="s">
        <v>1847</v>
      </c>
      <c r="H382">
        <v>59.281099900000001</v>
      </c>
      <c r="I382">
        <v>-130.55801349999999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28</v>
      </c>
      <c r="N382">
        <v>381</v>
      </c>
      <c r="O382" t="s">
        <v>92</v>
      </c>
      <c r="P382" t="s">
        <v>250</v>
      </c>
      <c r="Q382" t="s">
        <v>37</v>
      </c>
      <c r="R382" t="s">
        <v>406</v>
      </c>
      <c r="S382" t="s">
        <v>103</v>
      </c>
      <c r="T382" t="s">
        <v>34</v>
      </c>
      <c r="U382" t="s">
        <v>1848</v>
      </c>
      <c r="V382" t="s">
        <v>1849</v>
      </c>
      <c r="W382" t="s">
        <v>37</v>
      </c>
      <c r="X382" t="s">
        <v>38</v>
      </c>
    </row>
    <row r="383" spans="1:24" hidden="1" x14ac:dyDescent="0.3">
      <c r="A383" t="s">
        <v>1850</v>
      </c>
      <c r="B383" t="s">
        <v>1851</v>
      </c>
      <c r="C383" s="1" t="str">
        <f t="shared" si="50"/>
        <v>21:0416</v>
      </c>
      <c r="D383" s="1" t="str">
        <f>HYPERLINK("http://geochem.nrcan.gc.ca/cdogs/content/svy/svy_e.htm", "")</f>
        <v/>
      </c>
      <c r="G383" s="1" t="str">
        <f>HYPERLINK("http://geochem.nrcan.gc.ca/cdogs/content/cr_/cr_00025_e.htm", "25")</f>
        <v>25</v>
      </c>
      <c r="J383" t="s">
        <v>195</v>
      </c>
      <c r="K383" t="s">
        <v>196</v>
      </c>
      <c r="L383">
        <v>20</v>
      </c>
      <c r="M383" t="s">
        <v>197</v>
      </c>
      <c r="N383">
        <v>382</v>
      </c>
      <c r="O383" t="s">
        <v>820</v>
      </c>
      <c r="P383" t="s">
        <v>103</v>
      </c>
      <c r="Q383" t="s">
        <v>31</v>
      </c>
      <c r="R383" t="s">
        <v>47</v>
      </c>
      <c r="S383" t="s">
        <v>47</v>
      </c>
      <c r="T383" t="s">
        <v>34</v>
      </c>
      <c r="U383" t="s">
        <v>198</v>
      </c>
      <c r="V383" t="s">
        <v>439</v>
      </c>
      <c r="W383" t="s">
        <v>37</v>
      </c>
      <c r="X383" t="s">
        <v>38</v>
      </c>
    </row>
    <row r="384" spans="1:24" hidden="1" x14ac:dyDescent="0.3">
      <c r="A384" t="s">
        <v>1852</v>
      </c>
      <c r="B384" t="s">
        <v>1853</v>
      </c>
      <c r="C384" s="1" t="str">
        <f t="shared" si="50"/>
        <v>21:0416</v>
      </c>
      <c r="D384" s="1" t="str">
        <f t="shared" ref="D384:D407" si="57">HYPERLINK("http://geochem.nrcan.gc.ca/cdogs/content/svy/svy210139_e.htm", "21:0139")</f>
        <v>21:0139</v>
      </c>
      <c r="E384" t="s">
        <v>1846</v>
      </c>
      <c r="F384" t="s">
        <v>1854</v>
      </c>
      <c r="H384">
        <v>59.281099900000001</v>
      </c>
      <c r="I384">
        <v>-130.55801349999999</v>
      </c>
      <c r="J384" s="1" t="str">
        <f t="shared" ref="J384:J407" si="58">HYPERLINK("http://geochem.nrcan.gc.ca/cdogs/content/kwd/kwd020030_e.htm", "NGR bulk stream sediment")</f>
        <v>NGR bulk stream sediment</v>
      </c>
      <c r="K384" s="1" t="str">
        <f t="shared" ref="K384:K407" si="59">HYPERLINK("http://geochem.nrcan.gc.ca/cdogs/content/kwd/kwd080006_e.htm", "&lt;177 micron (NGR)")</f>
        <v>&lt;177 micron (NGR)</v>
      </c>
      <c r="L384">
        <v>20</v>
      </c>
      <c r="M384" t="s">
        <v>64</v>
      </c>
      <c r="N384">
        <v>383</v>
      </c>
      <c r="O384" t="s">
        <v>333</v>
      </c>
      <c r="P384" t="s">
        <v>250</v>
      </c>
      <c r="Q384" t="s">
        <v>37</v>
      </c>
      <c r="R384" t="s">
        <v>406</v>
      </c>
      <c r="S384" t="s">
        <v>103</v>
      </c>
      <c r="T384" t="s">
        <v>34</v>
      </c>
      <c r="U384" t="s">
        <v>290</v>
      </c>
      <c r="V384" t="s">
        <v>258</v>
      </c>
      <c r="W384" t="s">
        <v>37</v>
      </c>
      <c r="X384" t="s">
        <v>38</v>
      </c>
    </row>
    <row r="385" spans="1:24" hidden="1" x14ac:dyDescent="0.3">
      <c r="A385" t="s">
        <v>1855</v>
      </c>
      <c r="B385" t="s">
        <v>1856</v>
      </c>
      <c r="C385" s="1" t="str">
        <f t="shared" si="50"/>
        <v>21:0416</v>
      </c>
      <c r="D385" s="1" t="str">
        <f t="shared" si="57"/>
        <v>21:0139</v>
      </c>
      <c r="E385" t="s">
        <v>1857</v>
      </c>
      <c r="F385" t="s">
        <v>1858</v>
      </c>
      <c r="H385">
        <v>59.272700299999997</v>
      </c>
      <c r="I385">
        <v>-130.55891070000001</v>
      </c>
      <c r="J385" s="1" t="str">
        <f t="shared" si="58"/>
        <v>NGR bulk stream sediment</v>
      </c>
      <c r="K385" s="1" t="str">
        <f t="shared" si="59"/>
        <v>&lt;177 micron (NGR)</v>
      </c>
      <c r="L385">
        <v>20</v>
      </c>
      <c r="M385" t="s">
        <v>43</v>
      </c>
      <c r="N385">
        <v>384</v>
      </c>
      <c r="O385" t="s">
        <v>237</v>
      </c>
      <c r="P385" t="s">
        <v>250</v>
      </c>
      <c r="Q385" t="s">
        <v>37</v>
      </c>
      <c r="R385" t="s">
        <v>32</v>
      </c>
      <c r="S385" t="s">
        <v>128</v>
      </c>
      <c r="T385" t="s">
        <v>34</v>
      </c>
      <c r="U385" t="s">
        <v>996</v>
      </c>
      <c r="V385" t="s">
        <v>595</v>
      </c>
      <c r="W385" t="s">
        <v>37</v>
      </c>
      <c r="X385" t="s">
        <v>38</v>
      </c>
    </row>
    <row r="386" spans="1:24" hidden="1" x14ac:dyDescent="0.3">
      <c r="A386" t="s">
        <v>1859</v>
      </c>
      <c r="B386" t="s">
        <v>1860</v>
      </c>
      <c r="C386" s="1" t="str">
        <f t="shared" ref="C386:C449" si="60">HYPERLINK("http://geochem.nrcan.gc.ca/cdogs/content/bdl/bdl210416_e.htm", "21:0416")</f>
        <v>21:0416</v>
      </c>
      <c r="D386" s="1" t="str">
        <f t="shared" si="57"/>
        <v>21:0139</v>
      </c>
      <c r="E386" t="s">
        <v>1861</v>
      </c>
      <c r="F386" t="s">
        <v>1862</v>
      </c>
      <c r="H386">
        <v>59.067733099999998</v>
      </c>
      <c r="I386">
        <v>-130.647008</v>
      </c>
      <c r="J386" s="1" t="str">
        <f t="shared" si="58"/>
        <v>NGR bulk stream sediment</v>
      </c>
      <c r="K386" s="1" t="str">
        <f t="shared" si="59"/>
        <v>&lt;177 micron (NGR)</v>
      </c>
      <c r="L386">
        <v>20</v>
      </c>
      <c r="M386" t="s">
        <v>54</v>
      </c>
      <c r="N386">
        <v>385</v>
      </c>
      <c r="O386" t="s">
        <v>92</v>
      </c>
      <c r="P386" t="s">
        <v>168</v>
      </c>
      <c r="Q386" t="s">
        <v>136</v>
      </c>
      <c r="R386" t="s">
        <v>406</v>
      </c>
      <c r="S386" t="s">
        <v>75</v>
      </c>
      <c r="T386" t="s">
        <v>34</v>
      </c>
      <c r="U386" t="s">
        <v>444</v>
      </c>
      <c r="V386" t="s">
        <v>95</v>
      </c>
      <c r="W386" t="s">
        <v>37</v>
      </c>
      <c r="X386" t="s">
        <v>38</v>
      </c>
    </row>
    <row r="387" spans="1:24" hidden="1" x14ac:dyDescent="0.3">
      <c r="A387" t="s">
        <v>1863</v>
      </c>
      <c r="B387" t="s">
        <v>1864</v>
      </c>
      <c r="C387" s="1" t="str">
        <f t="shared" si="60"/>
        <v>21:0416</v>
      </c>
      <c r="D387" s="1" t="str">
        <f t="shared" si="57"/>
        <v>21:0139</v>
      </c>
      <c r="E387" t="s">
        <v>1865</v>
      </c>
      <c r="F387" t="s">
        <v>1866</v>
      </c>
      <c r="H387">
        <v>59.120555699999997</v>
      </c>
      <c r="I387">
        <v>-130.6414192</v>
      </c>
      <c r="J387" s="1" t="str">
        <f t="shared" si="58"/>
        <v>NGR bulk stream sediment</v>
      </c>
      <c r="K387" s="1" t="str">
        <f t="shared" si="59"/>
        <v>&lt;177 micron (NGR)</v>
      </c>
      <c r="L387">
        <v>20</v>
      </c>
      <c r="M387" t="s">
        <v>73</v>
      </c>
      <c r="N387">
        <v>386</v>
      </c>
      <c r="O387" t="s">
        <v>495</v>
      </c>
      <c r="P387" t="s">
        <v>250</v>
      </c>
      <c r="Q387" t="s">
        <v>136</v>
      </c>
      <c r="R387" t="s">
        <v>32</v>
      </c>
      <c r="S387" t="s">
        <v>142</v>
      </c>
      <c r="T387" t="s">
        <v>34</v>
      </c>
      <c r="U387" t="s">
        <v>112</v>
      </c>
      <c r="V387" t="s">
        <v>113</v>
      </c>
      <c r="W387" t="s">
        <v>37</v>
      </c>
      <c r="X387" t="s">
        <v>38</v>
      </c>
    </row>
    <row r="388" spans="1:24" hidden="1" x14ac:dyDescent="0.3">
      <c r="A388" t="s">
        <v>1867</v>
      </c>
      <c r="B388" t="s">
        <v>1868</v>
      </c>
      <c r="C388" s="1" t="str">
        <f t="shared" si="60"/>
        <v>21:0416</v>
      </c>
      <c r="D388" s="1" t="str">
        <f t="shared" si="57"/>
        <v>21:0139</v>
      </c>
      <c r="E388" t="s">
        <v>1869</v>
      </c>
      <c r="F388" t="s">
        <v>1870</v>
      </c>
      <c r="H388">
        <v>59.115220800000003</v>
      </c>
      <c r="I388">
        <v>-130.68484889999999</v>
      </c>
      <c r="J388" s="1" t="str">
        <f t="shared" si="58"/>
        <v>NGR bulk stream sediment</v>
      </c>
      <c r="K388" s="1" t="str">
        <f t="shared" si="59"/>
        <v>&lt;177 micron (NGR)</v>
      </c>
      <c r="L388">
        <v>20</v>
      </c>
      <c r="M388" t="s">
        <v>82</v>
      </c>
      <c r="N388">
        <v>387</v>
      </c>
      <c r="O388" t="s">
        <v>176</v>
      </c>
      <c r="P388" t="s">
        <v>93</v>
      </c>
      <c r="Q388" t="s">
        <v>37</v>
      </c>
      <c r="R388" t="s">
        <v>406</v>
      </c>
      <c r="S388" t="s">
        <v>67</v>
      </c>
      <c r="T388" t="s">
        <v>34</v>
      </c>
      <c r="U388" t="s">
        <v>151</v>
      </c>
      <c r="V388" t="s">
        <v>517</v>
      </c>
      <c r="W388" t="s">
        <v>37</v>
      </c>
      <c r="X388" t="s">
        <v>38</v>
      </c>
    </row>
    <row r="389" spans="1:24" hidden="1" x14ac:dyDescent="0.3">
      <c r="A389" t="s">
        <v>1871</v>
      </c>
      <c r="B389" t="s">
        <v>1872</v>
      </c>
      <c r="C389" s="1" t="str">
        <f t="shared" si="60"/>
        <v>21:0416</v>
      </c>
      <c r="D389" s="1" t="str">
        <f t="shared" si="57"/>
        <v>21:0139</v>
      </c>
      <c r="E389" t="s">
        <v>1873</v>
      </c>
      <c r="F389" t="s">
        <v>1874</v>
      </c>
      <c r="H389">
        <v>59.091018400000003</v>
      </c>
      <c r="I389">
        <v>-130.74297329999999</v>
      </c>
      <c r="J389" s="1" t="str">
        <f t="shared" si="58"/>
        <v>NGR bulk stream sediment</v>
      </c>
      <c r="K389" s="1" t="str">
        <f t="shared" si="59"/>
        <v>&lt;177 micron (NGR)</v>
      </c>
      <c r="L389">
        <v>20</v>
      </c>
      <c r="M389" t="s">
        <v>91</v>
      </c>
      <c r="N389">
        <v>388</v>
      </c>
      <c r="O389" t="s">
        <v>198</v>
      </c>
      <c r="P389" t="s">
        <v>103</v>
      </c>
      <c r="Q389" t="s">
        <v>37</v>
      </c>
      <c r="R389" t="s">
        <v>92</v>
      </c>
      <c r="S389" t="s">
        <v>103</v>
      </c>
      <c r="T389" t="s">
        <v>34</v>
      </c>
      <c r="U389" t="s">
        <v>1875</v>
      </c>
      <c r="V389" t="s">
        <v>617</v>
      </c>
      <c r="W389" t="s">
        <v>37</v>
      </c>
      <c r="X389" t="s">
        <v>38</v>
      </c>
    </row>
    <row r="390" spans="1:24" hidden="1" x14ac:dyDescent="0.3">
      <c r="A390" t="s">
        <v>1876</v>
      </c>
      <c r="B390" t="s">
        <v>1877</v>
      </c>
      <c r="C390" s="1" t="str">
        <f t="shared" si="60"/>
        <v>21:0416</v>
      </c>
      <c r="D390" s="1" t="str">
        <f t="shared" si="57"/>
        <v>21:0139</v>
      </c>
      <c r="E390" t="s">
        <v>1878</v>
      </c>
      <c r="F390" t="s">
        <v>1879</v>
      </c>
      <c r="H390">
        <v>59.121160699999997</v>
      </c>
      <c r="I390">
        <v>-130.79391050000001</v>
      </c>
      <c r="J390" s="1" t="str">
        <f t="shared" si="58"/>
        <v>NGR bulk stream sediment</v>
      </c>
      <c r="K390" s="1" t="str">
        <f t="shared" si="59"/>
        <v>&lt;177 micron (NGR)</v>
      </c>
      <c r="L390">
        <v>20</v>
      </c>
      <c r="M390" t="s">
        <v>101</v>
      </c>
      <c r="N390">
        <v>389</v>
      </c>
      <c r="O390" t="s">
        <v>1880</v>
      </c>
      <c r="P390" t="s">
        <v>103</v>
      </c>
      <c r="Q390" t="s">
        <v>37</v>
      </c>
      <c r="R390" t="s">
        <v>244</v>
      </c>
      <c r="S390" t="s">
        <v>96</v>
      </c>
      <c r="T390" t="s">
        <v>34</v>
      </c>
      <c r="U390" t="s">
        <v>59</v>
      </c>
      <c r="V390" t="s">
        <v>1497</v>
      </c>
      <c r="W390" t="s">
        <v>37</v>
      </c>
      <c r="X390" t="s">
        <v>38</v>
      </c>
    </row>
    <row r="391" spans="1:24" hidden="1" x14ac:dyDescent="0.3">
      <c r="A391" t="s">
        <v>1881</v>
      </c>
      <c r="B391" t="s">
        <v>1882</v>
      </c>
      <c r="C391" s="1" t="str">
        <f t="shared" si="60"/>
        <v>21:0416</v>
      </c>
      <c r="D391" s="1" t="str">
        <f t="shared" si="57"/>
        <v>21:0139</v>
      </c>
      <c r="E391" t="s">
        <v>1883</v>
      </c>
      <c r="F391" t="s">
        <v>1884</v>
      </c>
      <c r="H391">
        <v>59.130694699999999</v>
      </c>
      <c r="I391">
        <v>-130.79428680000001</v>
      </c>
      <c r="J391" s="1" t="str">
        <f t="shared" si="58"/>
        <v>NGR bulk stream sediment</v>
      </c>
      <c r="K391" s="1" t="str">
        <f t="shared" si="59"/>
        <v>&lt;177 micron (NGR)</v>
      </c>
      <c r="L391">
        <v>20</v>
      </c>
      <c r="M391" t="s">
        <v>111</v>
      </c>
      <c r="N391">
        <v>390</v>
      </c>
      <c r="O391" t="s">
        <v>1290</v>
      </c>
      <c r="P391" t="s">
        <v>103</v>
      </c>
      <c r="Q391" t="s">
        <v>37</v>
      </c>
      <c r="R391" t="s">
        <v>92</v>
      </c>
      <c r="S391" t="s">
        <v>276</v>
      </c>
      <c r="T391" t="s">
        <v>34</v>
      </c>
      <c r="U391" t="s">
        <v>1885</v>
      </c>
      <c r="V391" t="s">
        <v>1886</v>
      </c>
      <c r="W391" t="s">
        <v>136</v>
      </c>
      <c r="X391" t="s">
        <v>38</v>
      </c>
    </row>
    <row r="392" spans="1:24" hidden="1" x14ac:dyDescent="0.3">
      <c r="A392" t="s">
        <v>1887</v>
      </c>
      <c r="B392" t="s">
        <v>1888</v>
      </c>
      <c r="C392" s="1" t="str">
        <f t="shared" si="60"/>
        <v>21:0416</v>
      </c>
      <c r="D392" s="1" t="str">
        <f t="shared" si="57"/>
        <v>21:0139</v>
      </c>
      <c r="E392" t="s">
        <v>1889</v>
      </c>
      <c r="F392" t="s">
        <v>1890</v>
      </c>
      <c r="H392">
        <v>59.133157699999998</v>
      </c>
      <c r="I392">
        <v>-130.745394</v>
      </c>
      <c r="J392" s="1" t="str">
        <f t="shared" si="58"/>
        <v>NGR bulk stream sediment</v>
      </c>
      <c r="K392" s="1" t="str">
        <f t="shared" si="59"/>
        <v>&lt;177 micron (NGR)</v>
      </c>
      <c r="L392">
        <v>20</v>
      </c>
      <c r="M392" t="s">
        <v>118</v>
      </c>
      <c r="N392">
        <v>391</v>
      </c>
      <c r="O392" t="s">
        <v>55</v>
      </c>
      <c r="P392" t="s">
        <v>47</v>
      </c>
      <c r="Q392" t="s">
        <v>136</v>
      </c>
      <c r="R392" t="s">
        <v>67</v>
      </c>
      <c r="S392" t="s">
        <v>46</v>
      </c>
      <c r="T392" t="s">
        <v>34</v>
      </c>
      <c r="U392" t="s">
        <v>773</v>
      </c>
      <c r="V392" t="s">
        <v>445</v>
      </c>
      <c r="W392" t="s">
        <v>37</v>
      </c>
      <c r="X392" t="s">
        <v>38</v>
      </c>
    </row>
    <row r="393" spans="1:24" hidden="1" x14ac:dyDescent="0.3">
      <c r="A393" t="s">
        <v>1891</v>
      </c>
      <c r="B393" t="s">
        <v>1892</v>
      </c>
      <c r="C393" s="1" t="str">
        <f t="shared" si="60"/>
        <v>21:0416</v>
      </c>
      <c r="D393" s="1" t="str">
        <f t="shared" si="57"/>
        <v>21:0139</v>
      </c>
      <c r="E393" t="s">
        <v>1893</v>
      </c>
      <c r="F393" t="s">
        <v>1894</v>
      </c>
      <c r="H393">
        <v>59.152634800000001</v>
      </c>
      <c r="I393">
        <v>-130.74780229999999</v>
      </c>
      <c r="J393" s="1" t="str">
        <f t="shared" si="58"/>
        <v>NGR bulk stream sediment</v>
      </c>
      <c r="K393" s="1" t="str">
        <f t="shared" si="59"/>
        <v>&lt;177 micron (NGR)</v>
      </c>
      <c r="L393">
        <v>20</v>
      </c>
      <c r="M393" t="s">
        <v>125</v>
      </c>
      <c r="N393">
        <v>392</v>
      </c>
      <c r="O393" t="s">
        <v>65</v>
      </c>
      <c r="P393" t="s">
        <v>47</v>
      </c>
      <c r="Q393" t="s">
        <v>37</v>
      </c>
      <c r="R393" t="s">
        <v>67</v>
      </c>
      <c r="S393" t="s">
        <v>85</v>
      </c>
      <c r="T393" t="s">
        <v>34</v>
      </c>
      <c r="U393" t="s">
        <v>1895</v>
      </c>
      <c r="V393" t="s">
        <v>710</v>
      </c>
      <c r="W393" t="s">
        <v>37</v>
      </c>
      <c r="X393" t="s">
        <v>38</v>
      </c>
    </row>
    <row r="394" spans="1:24" hidden="1" x14ac:dyDescent="0.3">
      <c r="A394" t="s">
        <v>1896</v>
      </c>
      <c r="B394" t="s">
        <v>1897</v>
      </c>
      <c r="C394" s="1" t="str">
        <f t="shared" si="60"/>
        <v>21:0416</v>
      </c>
      <c r="D394" s="1" t="str">
        <f t="shared" si="57"/>
        <v>21:0139</v>
      </c>
      <c r="E394" t="s">
        <v>1898</v>
      </c>
      <c r="F394" t="s">
        <v>1899</v>
      </c>
      <c r="H394">
        <v>59.155221400000002</v>
      </c>
      <c r="I394">
        <v>-130.72768350000001</v>
      </c>
      <c r="J394" s="1" t="str">
        <f t="shared" si="58"/>
        <v>NGR bulk stream sediment</v>
      </c>
      <c r="K394" s="1" t="str">
        <f t="shared" si="59"/>
        <v>&lt;177 micron (NGR)</v>
      </c>
      <c r="L394">
        <v>20</v>
      </c>
      <c r="M394" t="s">
        <v>148</v>
      </c>
      <c r="N394">
        <v>393</v>
      </c>
      <c r="O394" t="s">
        <v>326</v>
      </c>
      <c r="P394" t="s">
        <v>33</v>
      </c>
      <c r="Q394" t="s">
        <v>37</v>
      </c>
      <c r="R394" t="s">
        <v>45</v>
      </c>
      <c r="S394" t="s">
        <v>47</v>
      </c>
      <c r="T394" t="s">
        <v>34</v>
      </c>
      <c r="U394" t="s">
        <v>1285</v>
      </c>
      <c r="V394" t="s">
        <v>1900</v>
      </c>
      <c r="W394" t="s">
        <v>37</v>
      </c>
      <c r="X394" t="s">
        <v>38</v>
      </c>
    </row>
    <row r="395" spans="1:24" hidden="1" x14ac:dyDescent="0.3">
      <c r="A395" t="s">
        <v>1901</v>
      </c>
      <c r="B395" t="s">
        <v>1902</v>
      </c>
      <c r="C395" s="1" t="str">
        <f t="shared" si="60"/>
        <v>21:0416</v>
      </c>
      <c r="D395" s="1" t="str">
        <f t="shared" si="57"/>
        <v>21:0139</v>
      </c>
      <c r="E395" t="s">
        <v>1903</v>
      </c>
      <c r="F395" t="s">
        <v>1904</v>
      </c>
      <c r="H395">
        <v>59.160240100000003</v>
      </c>
      <c r="I395">
        <v>-130.66317100000001</v>
      </c>
      <c r="J395" s="1" t="str">
        <f t="shared" si="58"/>
        <v>NGR bulk stream sediment</v>
      </c>
      <c r="K395" s="1" t="str">
        <f t="shared" si="59"/>
        <v>&lt;177 micron (NGR)</v>
      </c>
      <c r="L395">
        <v>20</v>
      </c>
      <c r="M395" t="s">
        <v>157</v>
      </c>
      <c r="N395">
        <v>394</v>
      </c>
      <c r="O395" t="s">
        <v>249</v>
      </c>
      <c r="P395" t="s">
        <v>33</v>
      </c>
      <c r="Q395" t="s">
        <v>37</v>
      </c>
      <c r="R395" t="s">
        <v>45</v>
      </c>
      <c r="S395" t="s">
        <v>150</v>
      </c>
      <c r="T395" t="s">
        <v>34</v>
      </c>
      <c r="U395" t="s">
        <v>469</v>
      </c>
      <c r="V395" t="s">
        <v>170</v>
      </c>
      <c r="W395" t="s">
        <v>37</v>
      </c>
      <c r="X395" t="s">
        <v>38</v>
      </c>
    </row>
    <row r="396" spans="1:24" hidden="1" x14ac:dyDescent="0.3">
      <c r="A396" t="s">
        <v>1905</v>
      </c>
      <c r="B396" t="s">
        <v>1906</v>
      </c>
      <c r="C396" s="1" t="str">
        <f t="shared" si="60"/>
        <v>21:0416</v>
      </c>
      <c r="D396" s="1" t="str">
        <f t="shared" si="57"/>
        <v>21:0139</v>
      </c>
      <c r="E396" t="s">
        <v>1907</v>
      </c>
      <c r="F396" t="s">
        <v>1908</v>
      </c>
      <c r="H396">
        <v>59.191082100000003</v>
      </c>
      <c r="I396">
        <v>-130.6654576</v>
      </c>
      <c r="J396" s="1" t="str">
        <f t="shared" si="58"/>
        <v>NGR bulk stream sediment</v>
      </c>
      <c r="K396" s="1" t="str">
        <f t="shared" si="59"/>
        <v>&lt;177 micron (NGR)</v>
      </c>
      <c r="L396">
        <v>20</v>
      </c>
      <c r="M396" t="s">
        <v>134</v>
      </c>
      <c r="N396">
        <v>395</v>
      </c>
      <c r="O396" t="s">
        <v>158</v>
      </c>
      <c r="P396" t="s">
        <v>75</v>
      </c>
      <c r="Q396" t="s">
        <v>37</v>
      </c>
      <c r="R396" t="s">
        <v>93</v>
      </c>
      <c r="S396" t="s">
        <v>31</v>
      </c>
      <c r="T396" t="s">
        <v>34</v>
      </c>
      <c r="U396" t="s">
        <v>270</v>
      </c>
      <c r="V396" t="s">
        <v>344</v>
      </c>
      <c r="W396" t="s">
        <v>37</v>
      </c>
      <c r="X396" t="s">
        <v>38</v>
      </c>
    </row>
    <row r="397" spans="1:24" hidden="1" x14ac:dyDescent="0.3">
      <c r="A397" t="s">
        <v>1909</v>
      </c>
      <c r="B397" t="s">
        <v>1910</v>
      </c>
      <c r="C397" s="1" t="str">
        <f t="shared" si="60"/>
        <v>21:0416</v>
      </c>
      <c r="D397" s="1" t="str">
        <f t="shared" si="57"/>
        <v>21:0139</v>
      </c>
      <c r="E397" t="s">
        <v>1907</v>
      </c>
      <c r="F397" t="s">
        <v>1911</v>
      </c>
      <c r="H397">
        <v>59.191082100000003</v>
      </c>
      <c r="I397">
        <v>-130.6654576</v>
      </c>
      <c r="J397" s="1" t="str">
        <f t="shared" si="58"/>
        <v>NGR bulk stream sediment</v>
      </c>
      <c r="K397" s="1" t="str">
        <f t="shared" si="59"/>
        <v>&lt;177 micron (NGR)</v>
      </c>
      <c r="L397">
        <v>20</v>
      </c>
      <c r="M397" t="s">
        <v>140</v>
      </c>
      <c r="N397">
        <v>396</v>
      </c>
      <c r="O397" t="s">
        <v>158</v>
      </c>
      <c r="P397" t="s">
        <v>33</v>
      </c>
      <c r="Q397" t="s">
        <v>136</v>
      </c>
      <c r="R397" t="s">
        <v>33</v>
      </c>
      <c r="S397" t="s">
        <v>57</v>
      </c>
      <c r="T397" t="s">
        <v>34</v>
      </c>
      <c r="U397" t="s">
        <v>507</v>
      </c>
      <c r="V397" t="s">
        <v>152</v>
      </c>
      <c r="W397" t="s">
        <v>37</v>
      </c>
      <c r="X397" t="s">
        <v>38</v>
      </c>
    </row>
    <row r="398" spans="1:24" hidden="1" x14ac:dyDescent="0.3">
      <c r="A398" t="s">
        <v>1912</v>
      </c>
      <c r="B398" t="s">
        <v>1913</v>
      </c>
      <c r="C398" s="1" t="str">
        <f t="shared" si="60"/>
        <v>21:0416</v>
      </c>
      <c r="D398" s="1" t="str">
        <f t="shared" si="57"/>
        <v>21:0139</v>
      </c>
      <c r="E398" t="s">
        <v>1914</v>
      </c>
      <c r="F398" t="s">
        <v>1915</v>
      </c>
      <c r="H398">
        <v>59.179273100000003</v>
      </c>
      <c r="I398">
        <v>-130.59875260000001</v>
      </c>
      <c r="J398" s="1" t="str">
        <f t="shared" si="58"/>
        <v>NGR bulk stream sediment</v>
      </c>
      <c r="K398" s="1" t="str">
        <f t="shared" si="59"/>
        <v>&lt;177 micron (NGR)</v>
      </c>
      <c r="L398">
        <v>20</v>
      </c>
      <c r="M398" t="s">
        <v>165</v>
      </c>
      <c r="N398">
        <v>397</v>
      </c>
      <c r="O398" t="s">
        <v>1364</v>
      </c>
      <c r="P398" t="s">
        <v>83</v>
      </c>
      <c r="Q398" t="s">
        <v>57</v>
      </c>
      <c r="R398" t="s">
        <v>495</v>
      </c>
      <c r="S398" t="s">
        <v>158</v>
      </c>
      <c r="T398" t="s">
        <v>34</v>
      </c>
      <c r="U398" t="s">
        <v>231</v>
      </c>
      <c r="V398" t="s">
        <v>1691</v>
      </c>
      <c r="W398" t="s">
        <v>85</v>
      </c>
      <c r="X398" t="s">
        <v>38</v>
      </c>
    </row>
    <row r="399" spans="1:24" hidden="1" x14ac:dyDescent="0.3">
      <c r="A399" t="s">
        <v>1916</v>
      </c>
      <c r="B399" t="s">
        <v>1917</v>
      </c>
      <c r="C399" s="1" t="str">
        <f t="shared" si="60"/>
        <v>21:0416</v>
      </c>
      <c r="D399" s="1" t="str">
        <f t="shared" si="57"/>
        <v>21:0139</v>
      </c>
      <c r="E399" t="s">
        <v>1918</v>
      </c>
      <c r="F399" t="s">
        <v>1919</v>
      </c>
      <c r="H399">
        <v>59.213141100000001</v>
      </c>
      <c r="I399">
        <v>-130.59017639999999</v>
      </c>
      <c r="J399" s="1" t="str">
        <f t="shared" si="58"/>
        <v>NGR bulk stream sediment</v>
      </c>
      <c r="K399" s="1" t="str">
        <f t="shared" si="59"/>
        <v>&lt;177 micron (NGR)</v>
      </c>
      <c r="L399">
        <v>20</v>
      </c>
      <c r="M399" t="s">
        <v>175</v>
      </c>
      <c r="N399">
        <v>398</v>
      </c>
      <c r="O399" t="s">
        <v>326</v>
      </c>
      <c r="P399" t="s">
        <v>83</v>
      </c>
      <c r="Q399" t="s">
        <v>85</v>
      </c>
      <c r="R399" t="s">
        <v>306</v>
      </c>
      <c r="S399" t="s">
        <v>33</v>
      </c>
      <c r="T399" t="s">
        <v>34</v>
      </c>
      <c r="U399" t="s">
        <v>319</v>
      </c>
      <c r="V399" t="s">
        <v>136</v>
      </c>
      <c r="W399" t="s">
        <v>57</v>
      </c>
      <c r="X399" t="s">
        <v>38</v>
      </c>
    </row>
    <row r="400" spans="1:24" hidden="1" x14ac:dyDescent="0.3">
      <c r="A400" t="s">
        <v>1920</v>
      </c>
      <c r="B400" t="s">
        <v>1921</v>
      </c>
      <c r="C400" s="1" t="str">
        <f t="shared" si="60"/>
        <v>21:0416</v>
      </c>
      <c r="D400" s="1" t="str">
        <f t="shared" si="57"/>
        <v>21:0139</v>
      </c>
      <c r="E400" t="s">
        <v>1922</v>
      </c>
      <c r="F400" t="s">
        <v>1923</v>
      </c>
      <c r="H400">
        <v>59.233648799999997</v>
      </c>
      <c r="I400">
        <v>-130.5958632</v>
      </c>
      <c r="J400" s="1" t="str">
        <f t="shared" si="58"/>
        <v>NGR bulk stream sediment</v>
      </c>
      <c r="K400" s="1" t="str">
        <f t="shared" si="59"/>
        <v>&lt;177 micron (NGR)</v>
      </c>
      <c r="L400">
        <v>20</v>
      </c>
      <c r="M400" t="s">
        <v>183</v>
      </c>
      <c r="N400">
        <v>399</v>
      </c>
      <c r="O400" t="s">
        <v>158</v>
      </c>
      <c r="P400" t="s">
        <v>75</v>
      </c>
      <c r="Q400" t="s">
        <v>37</v>
      </c>
      <c r="R400" t="s">
        <v>75</v>
      </c>
      <c r="S400" t="s">
        <v>57</v>
      </c>
      <c r="T400" t="s">
        <v>34</v>
      </c>
      <c r="U400" t="s">
        <v>1924</v>
      </c>
      <c r="V400" t="s">
        <v>1925</v>
      </c>
      <c r="W400" t="s">
        <v>47</v>
      </c>
      <c r="X400" t="s">
        <v>38</v>
      </c>
    </row>
    <row r="401" spans="1:24" hidden="1" x14ac:dyDescent="0.3">
      <c r="A401" t="s">
        <v>1926</v>
      </c>
      <c r="B401" t="s">
        <v>1927</v>
      </c>
      <c r="C401" s="1" t="str">
        <f t="shared" si="60"/>
        <v>21:0416</v>
      </c>
      <c r="D401" s="1" t="str">
        <f t="shared" si="57"/>
        <v>21:0139</v>
      </c>
      <c r="E401" t="s">
        <v>1928</v>
      </c>
      <c r="F401" t="s">
        <v>1929</v>
      </c>
      <c r="H401">
        <v>59.243011000000003</v>
      </c>
      <c r="I401">
        <v>-130.59340789999999</v>
      </c>
      <c r="J401" s="1" t="str">
        <f t="shared" si="58"/>
        <v>NGR bulk stream sediment</v>
      </c>
      <c r="K401" s="1" t="str">
        <f t="shared" si="59"/>
        <v>&lt;177 micron (NGR)</v>
      </c>
      <c r="L401">
        <v>20</v>
      </c>
      <c r="M401" t="s">
        <v>189</v>
      </c>
      <c r="N401">
        <v>400</v>
      </c>
      <c r="O401" t="s">
        <v>249</v>
      </c>
      <c r="P401" t="s">
        <v>102</v>
      </c>
      <c r="Q401" t="s">
        <v>46</v>
      </c>
      <c r="R401" t="s">
        <v>32</v>
      </c>
      <c r="S401" t="s">
        <v>84</v>
      </c>
      <c r="T401" t="s">
        <v>34</v>
      </c>
      <c r="U401" t="s">
        <v>1930</v>
      </c>
      <c r="V401" t="s">
        <v>1900</v>
      </c>
      <c r="W401" t="s">
        <v>37</v>
      </c>
      <c r="X401" t="s">
        <v>38</v>
      </c>
    </row>
    <row r="402" spans="1:24" hidden="1" x14ac:dyDescent="0.3">
      <c r="A402" t="s">
        <v>1931</v>
      </c>
      <c r="B402" t="s">
        <v>1932</v>
      </c>
      <c r="C402" s="1" t="str">
        <f t="shared" si="60"/>
        <v>21:0416</v>
      </c>
      <c r="D402" s="1" t="str">
        <f t="shared" si="57"/>
        <v>21:0139</v>
      </c>
      <c r="E402" t="s">
        <v>1933</v>
      </c>
      <c r="F402" t="s">
        <v>1934</v>
      </c>
      <c r="H402">
        <v>59.545401400000003</v>
      </c>
      <c r="I402">
        <v>-130.8635276</v>
      </c>
      <c r="J402" s="1" t="str">
        <f t="shared" si="58"/>
        <v>NGR bulk stream sediment</v>
      </c>
      <c r="K402" s="1" t="str">
        <f t="shared" si="59"/>
        <v>&lt;177 micron (NGR)</v>
      </c>
      <c r="L402">
        <v>21</v>
      </c>
      <c r="M402" t="s">
        <v>28</v>
      </c>
      <c r="N402">
        <v>401</v>
      </c>
      <c r="O402" t="s">
        <v>326</v>
      </c>
      <c r="P402" t="s">
        <v>168</v>
      </c>
      <c r="Q402" t="s">
        <v>37</v>
      </c>
      <c r="R402" t="s">
        <v>158</v>
      </c>
      <c r="S402" t="s">
        <v>84</v>
      </c>
      <c r="T402" t="s">
        <v>34</v>
      </c>
      <c r="U402" t="s">
        <v>1028</v>
      </c>
      <c r="V402" t="s">
        <v>1633</v>
      </c>
      <c r="W402" t="s">
        <v>37</v>
      </c>
      <c r="X402" t="s">
        <v>38</v>
      </c>
    </row>
    <row r="403" spans="1:24" hidden="1" x14ac:dyDescent="0.3">
      <c r="A403" t="s">
        <v>1935</v>
      </c>
      <c r="B403" t="s">
        <v>1936</v>
      </c>
      <c r="C403" s="1" t="str">
        <f t="shared" si="60"/>
        <v>21:0416</v>
      </c>
      <c r="D403" s="1" t="str">
        <f t="shared" si="57"/>
        <v>21:0139</v>
      </c>
      <c r="E403" t="s">
        <v>1937</v>
      </c>
      <c r="F403" t="s">
        <v>1938</v>
      </c>
      <c r="H403">
        <v>59.232624299999998</v>
      </c>
      <c r="I403">
        <v>-130.70903899999999</v>
      </c>
      <c r="J403" s="1" t="str">
        <f t="shared" si="58"/>
        <v>NGR bulk stream sediment</v>
      </c>
      <c r="K403" s="1" t="str">
        <f t="shared" si="59"/>
        <v>&lt;177 micron (NGR)</v>
      </c>
      <c r="L403">
        <v>21</v>
      </c>
      <c r="M403" t="s">
        <v>43</v>
      </c>
      <c r="N403">
        <v>402</v>
      </c>
      <c r="O403" t="s">
        <v>65</v>
      </c>
      <c r="P403" t="s">
        <v>306</v>
      </c>
      <c r="Q403" t="s">
        <v>37</v>
      </c>
      <c r="R403" t="s">
        <v>166</v>
      </c>
      <c r="S403" t="s">
        <v>103</v>
      </c>
      <c r="T403" t="s">
        <v>34</v>
      </c>
      <c r="U403" t="s">
        <v>1939</v>
      </c>
      <c r="V403" t="s">
        <v>1886</v>
      </c>
      <c r="W403" t="s">
        <v>104</v>
      </c>
      <c r="X403" t="s">
        <v>38</v>
      </c>
    </row>
    <row r="404" spans="1:24" hidden="1" x14ac:dyDescent="0.3">
      <c r="A404" t="s">
        <v>1940</v>
      </c>
      <c r="B404" t="s">
        <v>1941</v>
      </c>
      <c r="C404" s="1" t="str">
        <f t="shared" si="60"/>
        <v>21:0416</v>
      </c>
      <c r="D404" s="1" t="str">
        <f t="shared" si="57"/>
        <v>21:0139</v>
      </c>
      <c r="E404" t="s">
        <v>1942</v>
      </c>
      <c r="F404" t="s">
        <v>1943</v>
      </c>
      <c r="H404">
        <v>59.225295000000003</v>
      </c>
      <c r="I404">
        <v>-130.72807090000001</v>
      </c>
      <c r="J404" s="1" t="str">
        <f t="shared" si="58"/>
        <v>NGR bulk stream sediment</v>
      </c>
      <c r="K404" s="1" t="str">
        <f t="shared" si="59"/>
        <v>&lt;177 micron (NGR)</v>
      </c>
      <c r="L404">
        <v>21</v>
      </c>
      <c r="M404" t="s">
        <v>134</v>
      </c>
      <c r="N404">
        <v>403</v>
      </c>
      <c r="O404" t="s">
        <v>386</v>
      </c>
      <c r="P404" t="s">
        <v>75</v>
      </c>
      <c r="Q404" t="s">
        <v>37</v>
      </c>
      <c r="R404" t="s">
        <v>84</v>
      </c>
      <c r="S404" t="s">
        <v>75</v>
      </c>
      <c r="T404" t="s">
        <v>34</v>
      </c>
      <c r="U404" t="s">
        <v>592</v>
      </c>
      <c r="V404" t="s">
        <v>239</v>
      </c>
      <c r="W404" t="s">
        <v>85</v>
      </c>
      <c r="X404" t="s">
        <v>38</v>
      </c>
    </row>
    <row r="405" spans="1:24" hidden="1" x14ac:dyDescent="0.3">
      <c r="A405" t="s">
        <v>1944</v>
      </c>
      <c r="B405" t="s">
        <v>1945</v>
      </c>
      <c r="C405" s="1" t="str">
        <f t="shared" si="60"/>
        <v>21:0416</v>
      </c>
      <c r="D405" s="1" t="str">
        <f t="shared" si="57"/>
        <v>21:0139</v>
      </c>
      <c r="E405" t="s">
        <v>1942</v>
      </c>
      <c r="F405" t="s">
        <v>1946</v>
      </c>
      <c r="H405">
        <v>59.225295000000003</v>
      </c>
      <c r="I405">
        <v>-130.72807090000001</v>
      </c>
      <c r="J405" s="1" t="str">
        <f t="shared" si="58"/>
        <v>NGR bulk stream sediment</v>
      </c>
      <c r="K405" s="1" t="str">
        <f t="shared" si="59"/>
        <v>&lt;177 micron (NGR)</v>
      </c>
      <c r="L405">
        <v>21</v>
      </c>
      <c r="M405" t="s">
        <v>140</v>
      </c>
      <c r="N405">
        <v>404</v>
      </c>
      <c r="O405" t="s">
        <v>307</v>
      </c>
      <c r="P405" t="s">
        <v>47</v>
      </c>
      <c r="Q405" t="s">
        <v>136</v>
      </c>
      <c r="R405" t="s">
        <v>450</v>
      </c>
      <c r="S405" t="s">
        <v>47</v>
      </c>
      <c r="T405" t="s">
        <v>34</v>
      </c>
      <c r="U405" t="s">
        <v>1251</v>
      </c>
      <c r="V405" t="s">
        <v>694</v>
      </c>
      <c r="W405" t="s">
        <v>57</v>
      </c>
      <c r="X405" t="s">
        <v>38</v>
      </c>
    </row>
    <row r="406" spans="1:24" hidden="1" x14ac:dyDescent="0.3">
      <c r="A406" t="s">
        <v>1947</v>
      </c>
      <c r="B406" t="s">
        <v>1948</v>
      </c>
      <c r="C406" s="1" t="str">
        <f t="shared" si="60"/>
        <v>21:0416</v>
      </c>
      <c r="D406" s="1" t="str">
        <f t="shared" si="57"/>
        <v>21:0139</v>
      </c>
      <c r="E406" t="s">
        <v>1949</v>
      </c>
      <c r="F406" t="s">
        <v>1950</v>
      </c>
      <c r="H406">
        <v>59.229327499999997</v>
      </c>
      <c r="I406">
        <v>-130.74492409999999</v>
      </c>
      <c r="J406" s="1" t="str">
        <f t="shared" si="58"/>
        <v>NGR bulk stream sediment</v>
      </c>
      <c r="K406" s="1" t="str">
        <f t="shared" si="59"/>
        <v>&lt;177 micron (NGR)</v>
      </c>
      <c r="L406">
        <v>21</v>
      </c>
      <c r="M406" t="s">
        <v>54</v>
      </c>
      <c r="N406">
        <v>405</v>
      </c>
      <c r="O406" t="s">
        <v>29</v>
      </c>
      <c r="P406" t="s">
        <v>46</v>
      </c>
      <c r="Q406" t="s">
        <v>37</v>
      </c>
      <c r="R406" t="s">
        <v>45</v>
      </c>
      <c r="S406" t="s">
        <v>150</v>
      </c>
      <c r="T406" t="s">
        <v>34</v>
      </c>
      <c r="U406" t="s">
        <v>892</v>
      </c>
      <c r="V406" t="s">
        <v>459</v>
      </c>
      <c r="W406" t="s">
        <v>37</v>
      </c>
      <c r="X406" t="s">
        <v>38</v>
      </c>
    </row>
    <row r="407" spans="1:24" hidden="1" x14ac:dyDescent="0.3">
      <c r="A407" t="s">
        <v>1951</v>
      </c>
      <c r="B407" t="s">
        <v>1952</v>
      </c>
      <c r="C407" s="1" t="str">
        <f t="shared" si="60"/>
        <v>21:0416</v>
      </c>
      <c r="D407" s="1" t="str">
        <f t="shared" si="57"/>
        <v>21:0139</v>
      </c>
      <c r="E407" t="s">
        <v>1953</v>
      </c>
      <c r="F407" t="s">
        <v>1954</v>
      </c>
      <c r="H407">
        <v>59.558713699999998</v>
      </c>
      <c r="I407">
        <v>-130.95280299999999</v>
      </c>
      <c r="J407" s="1" t="str">
        <f t="shared" si="58"/>
        <v>NGR bulk stream sediment</v>
      </c>
      <c r="K407" s="1" t="str">
        <f t="shared" si="59"/>
        <v>&lt;177 micron (NGR)</v>
      </c>
      <c r="L407">
        <v>21</v>
      </c>
      <c r="M407" t="s">
        <v>73</v>
      </c>
      <c r="N407">
        <v>406</v>
      </c>
      <c r="O407" t="s">
        <v>820</v>
      </c>
      <c r="P407" t="s">
        <v>93</v>
      </c>
      <c r="Q407" t="s">
        <v>136</v>
      </c>
      <c r="R407" t="s">
        <v>168</v>
      </c>
      <c r="S407" t="s">
        <v>150</v>
      </c>
      <c r="T407" t="s">
        <v>34</v>
      </c>
      <c r="U407" t="s">
        <v>730</v>
      </c>
      <c r="V407" t="s">
        <v>213</v>
      </c>
      <c r="W407" t="s">
        <v>85</v>
      </c>
      <c r="X407" t="s">
        <v>38</v>
      </c>
    </row>
    <row r="408" spans="1:24" hidden="1" x14ac:dyDescent="0.3">
      <c r="A408" t="s">
        <v>1955</v>
      </c>
      <c r="B408" t="s">
        <v>1956</v>
      </c>
      <c r="C408" s="1" t="str">
        <f t="shared" si="60"/>
        <v>21:0416</v>
      </c>
      <c r="D408" s="1" t="str">
        <f>HYPERLINK("http://geochem.nrcan.gc.ca/cdogs/content/svy/svy_e.htm", "")</f>
        <v/>
      </c>
      <c r="G408" s="1" t="str">
        <f>HYPERLINK("http://geochem.nrcan.gc.ca/cdogs/content/cr_/cr_00042_e.htm", "42")</f>
        <v>42</v>
      </c>
      <c r="J408" t="s">
        <v>195</v>
      </c>
      <c r="K408" t="s">
        <v>196</v>
      </c>
      <c r="L408">
        <v>21</v>
      </c>
      <c r="M408" t="s">
        <v>197</v>
      </c>
      <c r="N408">
        <v>407</v>
      </c>
      <c r="O408" t="s">
        <v>126</v>
      </c>
      <c r="P408" t="s">
        <v>126</v>
      </c>
      <c r="Q408" t="s">
        <v>141</v>
      </c>
      <c r="R408" t="s">
        <v>1957</v>
      </c>
      <c r="S408" t="s">
        <v>47</v>
      </c>
      <c r="T408" t="s">
        <v>222</v>
      </c>
      <c r="U408" t="s">
        <v>159</v>
      </c>
      <c r="V408" t="s">
        <v>224</v>
      </c>
      <c r="W408" t="s">
        <v>85</v>
      </c>
      <c r="X408" t="s">
        <v>142</v>
      </c>
    </row>
    <row r="409" spans="1:24" hidden="1" x14ac:dyDescent="0.3">
      <c r="A409" t="s">
        <v>1958</v>
      </c>
      <c r="B409" t="s">
        <v>1959</v>
      </c>
      <c r="C409" s="1" t="str">
        <f t="shared" si="60"/>
        <v>21:0416</v>
      </c>
      <c r="D409" s="1" t="str">
        <f t="shared" ref="D409:D439" si="61">HYPERLINK("http://geochem.nrcan.gc.ca/cdogs/content/svy/svy210139_e.htm", "21:0139")</f>
        <v>21:0139</v>
      </c>
      <c r="E409" t="s">
        <v>1960</v>
      </c>
      <c r="F409" t="s">
        <v>1961</v>
      </c>
      <c r="H409">
        <v>59.536699499999997</v>
      </c>
      <c r="I409">
        <v>-130.8965436</v>
      </c>
      <c r="J409" s="1" t="str">
        <f t="shared" ref="J409:J439" si="62">HYPERLINK("http://geochem.nrcan.gc.ca/cdogs/content/kwd/kwd020030_e.htm", "NGR bulk stream sediment")</f>
        <v>NGR bulk stream sediment</v>
      </c>
      <c r="K409" s="1" t="str">
        <f t="shared" ref="K409:K439" si="63">HYPERLINK("http://geochem.nrcan.gc.ca/cdogs/content/kwd/kwd080006_e.htm", "&lt;177 micron (NGR)")</f>
        <v>&lt;177 micron (NGR)</v>
      </c>
      <c r="L409">
        <v>21</v>
      </c>
      <c r="M409" t="s">
        <v>82</v>
      </c>
      <c r="N409">
        <v>408</v>
      </c>
      <c r="O409" t="s">
        <v>799</v>
      </c>
      <c r="P409" t="s">
        <v>30</v>
      </c>
      <c r="Q409" t="s">
        <v>37</v>
      </c>
      <c r="R409" t="s">
        <v>65</v>
      </c>
      <c r="S409" t="s">
        <v>225</v>
      </c>
      <c r="T409" t="s">
        <v>34</v>
      </c>
      <c r="U409" t="s">
        <v>1809</v>
      </c>
      <c r="V409" t="s">
        <v>1962</v>
      </c>
      <c r="W409" t="s">
        <v>136</v>
      </c>
      <c r="X409" t="s">
        <v>38</v>
      </c>
    </row>
    <row r="410" spans="1:24" hidden="1" x14ac:dyDescent="0.3">
      <c r="A410" t="s">
        <v>1963</v>
      </c>
      <c r="B410" t="s">
        <v>1964</v>
      </c>
      <c r="C410" s="1" t="str">
        <f t="shared" si="60"/>
        <v>21:0416</v>
      </c>
      <c r="D410" s="1" t="str">
        <f t="shared" si="61"/>
        <v>21:0139</v>
      </c>
      <c r="E410" t="s">
        <v>1965</v>
      </c>
      <c r="F410" t="s">
        <v>1966</v>
      </c>
      <c r="H410">
        <v>59.527505400000003</v>
      </c>
      <c r="I410">
        <v>-130.89691120000001</v>
      </c>
      <c r="J410" s="1" t="str">
        <f t="shared" si="62"/>
        <v>NGR bulk stream sediment</v>
      </c>
      <c r="K410" s="1" t="str">
        <f t="shared" si="63"/>
        <v>&lt;177 micron (NGR)</v>
      </c>
      <c r="L410">
        <v>21</v>
      </c>
      <c r="M410" t="s">
        <v>91</v>
      </c>
      <c r="N410">
        <v>409</v>
      </c>
      <c r="O410" t="s">
        <v>306</v>
      </c>
      <c r="P410" t="s">
        <v>84</v>
      </c>
      <c r="Q410" t="s">
        <v>37</v>
      </c>
      <c r="R410" t="s">
        <v>92</v>
      </c>
      <c r="S410" t="s">
        <v>45</v>
      </c>
      <c r="T410" t="s">
        <v>34</v>
      </c>
      <c r="U410" t="s">
        <v>1967</v>
      </c>
      <c r="V410" t="s">
        <v>1900</v>
      </c>
      <c r="W410" t="s">
        <v>37</v>
      </c>
      <c r="X410" t="s">
        <v>38</v>
      </c>
    </row>
    <row r="411" spans="1:24" hidden="1" x14ac:dyDescent="0.3">
      <c r="A411" t="s">
        <v>1968</v>
      </c>
      <c r="B411" t="s">
        <v>1969</v>
      </c>
      <c r="C411" s="1" t="str">
        <f t="shared" si="60"/>
        <v>21:0416</v>
      </c>
      <c r="D411" s="1" t="str">
        <f t="shared" si="61"/>
        <v>21:0139</v>
      </c>
      <c r="E411" t="s">
        <v>1933</v>
      </c>
      <c r="F411" t="s">
        <v>1970</v>
      </c>
      <c r="H411">
        <v>59.545401400000003</v>
      </c>
      <c r="I411">
        <v>-130.8635276</v>
      </c>
      <c r="J411" s="1" t="str">
        <f t="shared" si="62"/>
        <v>NGR bulk stream sediment</v>
      </c>
      <c r="K411" s="1" t="str">
        <f t="shared" si="63"/>
        <v>&lt;177 micron (NGR)</v>
      </c>
      <c r="L411">
        <v>21</v>
      </c>
      <c r="M411" t="s">
        <v>64</v>
      </c>
      <c r="N411">
        <v>410</v>
      </c>
      <c r="O411" t="s">
        <v>326</v>
      </c>
      <c r="P411" t="s">
        <v>45</v>
      </c>
      <c r="Q411" t="s">
        <v>37</v>
      </c>
      <c r="R411" t="s">
        <v>333</v>
      </c>
      <c r="S411" t="s">
        <v>250</v>
      </c>
      <c r="T411" t="s">
        <v>34</v>
      </c>
      <c r="U411" t="s">
        <v>1005</v>
      </c>
      <c r="V411" t="s">
        <v>1971</v>
      </c>
      <c r="W411" t="s">
        <v>136</v>
      </c>
      <c r="X411" t="s">
        <v>38</v>
      </c>
    </row>
    <row r="412" spans="1:24" hidden="1" x14ac:dyDescent="0.3">
      <c r="A412" t="s">
        <v>1972</v>
      </c>
      <c r="B412" t="s">
        <v>1973</v>
      </c>
      <c r="C412" s="1" t="str">
        <f t="shared" si="60"/>
        <v>21:0416</v>
      </c>
      <c r="D412" s="1" t="str">
        <f t="shared" si="61"/>
        <v>21:0139</v>
      </c>
      <c r="E412" t="s">
        <v>1974</v>
      </c>
      <c r="F412" t="s">
        <v>1975</v>
      </c>
      <c r="H412">
        <v>59.561469799999998</v>
      </c>
      <c r="I412">
        <v>-130.82144389999999</v>
      </c>
      <c r="J412" s="1" t="str">
        <f t="shared" si="62"/>
        <v>NGR bulk stream sediment</v>
      </c>
      <c r="K412" s="1" t="str">
        <f t="shared" si="63"/>
        <v>&lt;177 micron (NGR)</v>
      </c>
      <c r="L412">
        <v>21</v>
      </c>
      <c r="M412" t="s">
        <v>101</v>
      </c>
      <c r="N412">
        <v>411</v>
      </c>
      <c r="O412" t="s">
        <v>326</v>
      </c>
      <c r="P412" t="s">
        <v>46</v>
      </c>
      <c r="Q412" t="s">
        <v>136</v>
      </c>
      <c r="R412" t="s">
        <v>58</v>
      </c>
      <c r="S412" t="s">
        <v>75</v>
      </c>
      <c r="T412" t="s">
        <v>34</v>
      </c>
      <c r="U412" t="s">
        <v>1028</v>
      </c>
      <c r="V412" t="s">
        <v>497</v>
      </c>
      <c r="W412" t="s">
        <v>37</v>
      </c>
      <c r="X412" t="s">
        <v>38</v>
      </c>
    </row>
    <row r="413" spans="1:24" hidden="1" x14ac:dyDescent="0.3">
      <c r="A413" t="s">
        <v>1976</v>
      </c>
      <c r="B413" t="s">
        <v>1977</v>
      </c>
      <c r="C413" s="1" t="str">
        <f t="shared" si="60"/>
        <v>21:0416</v>
      </c>
      <c r="D413" s="1" t="str">
        <f t="shared" si="61"/>
        <v>21:0139</v>
      </c>
      <c r="E413" t="s">
        <v>1978</v>
      </c>
      <c r="F413" t="s">
        <v>1979</v>
      </c>
      <c r="H413">
        <v>59.569391699999997</v>
      </c>
      <c r="I413">
        <v>-130.79740720000001</v>
      </c>
      <c r="J413" s="1" t="str">
        <f t="shared" si="62"/>
        <v>NGR bulk stream sediment</v>
      </c>
      <c r="K413" s="1" t="str">
        <f t="shared" si="63"/>
        <v>&lt;177 micron (NGR)</v>
      </c>
      <c r="L413">
        <v>21</v>
      </c>
      <c r="M413" t="s">
        <v>111</v>
      </c>
      <c r="N413">
        <v>412</v>
      </c>
      <c r="O413" t="s">
        <v>167</v>
      </c>
      <c r="P413" t="s">
        <v>85</v>
      </c>
      <c r="Q413" t="s">
        <v>37</v>
      </c>
      <c r="R413" t="s">
        <v>142</v>
      </c>
      <c r="S413" t="s">
        <v>31</v>
      </c>
      <c r="T413" t="s">
        <v>34</v>
      </c>
      <c r="U413" t="s">
        <v>1229</v>
      </c>
      <c r="V413" t="s">
        <v>77</v>
      </c>
      <c r="W413" t="s">
        <v>57</v>
      </c>
      <c r="X413" t="s">
        <v>38</v>
      </c>
    </row>
    <row r="414" spans="1:24" hidden="1" x14ac:dyDescent="0.3">
      <c r="A414" t="s">
        <v>1980</v>
      </c>
      <c r="B414" t="s">
        <v>1981</v>
      </c>
      <c r="C414" s="1" t="str">
        <f t="shared" si="60"/>
        <v>21:0416</v>
      </c>
      <c r="D414" s="1" t="str">
        <f t="shared" si="61"/>
        <v>21:0139</v>
      </c>
      <c r="E414" t="s">
        <v>1982</v>
      </c>
      <c r="F414" t="s">
        <v>1983</v>
      </c>
      <c r="H414">
        <v>59.573738400000003</v>
      </c>
      <c r="I414">
        <v>-130.8837025</v>
      </c>
      <c r="J414" s="1" t="str">
        <f t="shared" si="62"/>
        <v>NGR bulk stream sediment</v>
      </c>
      <c r="K414" s="1" t="str">
        <f t="shared" si="63"/>
        <v>&lt;177 micron (NGR)</v>
      </c>
      <c r="L414">
        <v>21</v>
      </c>
      <c r="M414" t="s">
        <v>118</v>
      </c>
      <c r="N414">
        <v>413</v>
      </c>
      <c r="O414" t="s">
        <v>30</v>
      </c>
      <c r="P414" t="s">
        <v>46</v>
      </c>
      <c r="Q414" t="s">
        <v>37</v>
      </c>
      <c r="R414" t="s">
        <v>104</v>
      </c>
      <c r="S414" t="s">
        <v>46</v>
      </c>
      <c r="T414" t="s">
        <v>34</v>
      </c>
      <c r="U414" t="s">
        <v>600</v>
      </c>
      <c r="V414" t="s">
        <v>344</v>
      </c>
      <c r="W414" t="s">
        <v>37</v>
      </c>
      <c r="X414" t="s">
        <v>38</v>
      </c>
    </row>
    <row r="415" spans="1:24" hidden="1" x14ac:dyDescent="0.3">
      <c r="A415" t="s">
        <v>1984</v>
      </c>
      <c r="B415" t="s">
        <v>1985</v>
      </c>
      <c r="C415" s="1" t="str">
        <f t="shared" si="60"/>
        <v>21:0416</v>
      </c>
      <c r="D415" s="1" t="str">
        <f t="shared" si="61"/>
        <v>21:0139</v>
      </c>
      <c r="E415" t="s">
        <v>1986</v>
      </c>
      <c r="F415" t="s">
        <v>1987</v>
      </c>
      <c r="H415">
        <v>59.591034100000002</v>
      </c>
      <c r="I415">
        <v>-130.88396130000001</v>
      </c>
      <c r="J415" s="1" t="str">
        <f t="shared" si="62"/>
        <v>NGR bulk stream sediment</v>
      </c>
      <c r="K415" s="1" t="str">
        <f t="shared" si="63"/>
        <v>&lt;177 micron (NGR)</v>
      </c>
      <c r="L415">
        <v>21</v>
      </c>
      <c r="M415" t="s">
        <v>125</v>
      </c>
      <c r="N415">
        <v>414</v>
      </c>
      <c r="O415" t="s">
        <v>102</v>
      </c>
      <c r="P415" t="s">
        <v>33</v>
      </c>
      <c r="Q415" t="s">
        <v>37</v>
      </c>
      <c r="R415" t="s">
        <v>58</v>
      </c>
      <c r="S415" t="s">
        <v>46</v>
      </c>
      <c r="T415" t="s">
        <v>34</v>
      </c>
      <c r="U415" t="s">
        <v>454</v>
      </c>
      <c r="V415" t="s">
        <v>1417</v>
      </c>
      <c r="W415" t="s">
        <v>37</v>
      </c>
      <c r="X415" t="s">
        <v>38</v>
      </c>
    </row>
    <row r="416" spans="1:24" hidden="1" x14ac:dyDescent="0.3">
      <c r="A416" t="s">
        <v>1988</v>
      </c>
      <c r="B416" t="s">
        <v>1989</v>
      </c>
      <c r="C416" s="1" t="str">
        <f t="shared" si="60"/>
        <v>21:0416</v>
      </c>
      <c r="D416" s="1" t="str">
        <f t="shared" si="61"/>
        <v>21:0139</v>
      </c>
      <c r="E416" t="s">
        <v>1990</v>
      </c>
      <c r="F416" t="s">
        <v>1991</v>
      </c>
      <c r="H416">
        <v>59.596735099999997</v>
      </c>
      <c r="I416">
        <v>-130.93709559999999</v>
      </c>
      <c r="J416" s="1" t="str">
        <f t="shared" si="62"/>
        <v>NGR bulk stream sediment</v>
      </c>
      <c r="K416" s="1" t="str">
        <f t="shared" si="63"/>
        <v>&lt;177 micron (NGR)</v>
      </c>
      <c r="L416">
        <v>21</v>
      </c>
      <c r="M416" t="s">
        <v>148</v>
      </c>
      <c r="N416">
        <v>415</v>
      </c>
      <c r="O416" t="s">
        <v>379</v>
      </c>
      <c r="P416" t="s">
        <v>167</v>
      </c>
      <c r="Q416" t="s">
        <v>136</v>
      </c>
      <c r="R416" t="s">
        <v>45</v>
      </c>
      <c r="S416" t="s">
        <v>46</v>
      </c>
      <c r="T416" t="s">
        <v>34</v>
      </c>
      <c r="U416" t="s">
        <v>715</v>
      </c>
      <c r="V416" t="s">
        <v>643</v>
      </c>
      <c r="W416" t="s">
        <v>37</v>
      </c>
      <c r="X416" t="s">
        <v>38</v>
      </c>
    </row>
    <row r="417" spans="1:24" hidden="1" x14ac:dyDescent="0.3">
      <c r="A417" t="s">
        <v>1992</v>
      </c>
      <c r="B417" t="s">
        <v>1993</v>
      </c>
      <c r="C417" s="1" t="str">
        <f t="shared" si="60"/>
        <v>21:0416</v>
      </c>
      <c r="D417" s="1" t="str">
        <f t="shared" si="61"/>
        <v>21:0139</v>
      </c>
      <c r="E417" t="s">
        <v>1994</v>
      </c>
      <c r="F417" t="s">
        <v>1995</v>
      </c>
      <c r="H417">
        <v>59.619563200000002</v>
      </c>
      <c r="I417">
        <v>-130.9398286</v>
      </c>
      <c r="J417" s="1" t="str">
        <f t="shared" si="62"/>
        <v>NGR bulk stream sediment</v>
      </c>
      <c r="K417" s="1" t="str">
        <f t="shared" si="63"/>
        <v>&lt;177 micron (NGR)</v>
      </c>
      <c r="L417">
        <v>21</v>
      </c>
      <c r="M417" t="s">
        <v>157</v>
      </c>
      <c r="N417">
        <v>416</v>
      </c>
      <c r="O417" t="s">
        <v>32</v>
      </c>
      <c r="P417" t="s">
        <v>75</v>
      </c>
      <c r="Q417" t="s">
        <v>136</v>
      </c>
      <c r="R417" t="s">
        <v>47</v>
      </c>
      <c r="S417" t="s">
        <v>85</v>
      </c>
      <c r="T417" t="s">
        <v>34</v>
      </c>
      <c r="U417" t="s">
        <v>563</v>
      </c>
      <c r="V417" t="s">
        <v>445</v>
      </c>
      <c r="W417" t="s">
        <v>57</v>
      </c>
      <c r="X417" t="s">
        <v>38</v>
      </c>
    </row>
    <row r="418" spans="1:24" hidden="1" x14ac:dyDescent="0.3">
      <c r="A418" t="s">
        <v>1996</v>
      </c>
      <c r="B418" t="s">
        <v>1997</v>
      </c>
      <c r="C418" s="1" t="str">
        <f t="shared" si="60"/>
        <v>21:0416</v>
      </c>
      <c r="D418" s="1" t="str">
        <f t="shared" si="61"/>
        <v>21:0139</v>
      </c>
      <c r="E418" t="s">
        <v>1998</v>
      </c>
      <c r="F418" t="s">
        <v>1999</v>
      </c>
      <c r="H418">
        <v>59.664479100000001</v>
      </c>
      <c r="I418">
        <v>-130.94854799999999</v>
      </c>
      <c r="J418" s="1" t="str">
        <f t="shared" si="62"/>
        <v>NGR bulk stream sediment</v>
      </c>
      <c r="K418" s="1" t="str">
        <f t="shared" si="63"/>
        <v>&lt;177 micron (NGR)</v>
      </c>
      <c r="L418">
        <v>21</v>
      </c>
      <c r="M418" t="s">
        <v>165</v>
      </c>
      <c r="N418">
        <v>417</v>
      </c>
      <c r="O418" t="s">
        <v>30</v>
      </c>
      <c r="P418" t="s">
        <v>46</v>
      </c>
      <c r="Q418" t="s">
        <v>136</v>
      </c>
      <c r="R418" t="s">
        <v>58</v>
      </c>
      <c r="S418" t="s">
        <v>46</v>
      </c>
      <c r="T418" t="s">
        <v>34</v>
      </c>
      <c r="U418" t="s">
        <v>474</v>
      </c>
      <c r="V418" t="s">
        <v>719</v>
      </c>
      <c r="W418" t="s">
        <v>37</v>
      </c>
      <c r="X418" t="s">
        <v>38</v>
      </c>
    </row>
    <row r="419" spans="1:24" hidden="1" x14ac:dyDescent="0.3">
      <c r="A419" t="s">
        <v>2000</v>
      </c>
      <c r="B419" t="s">
        <v>2001</v>
      </c>
      <c r="C419" s="1" t="str">
        <f t="shared" si="60"/>
        <v>21:0416</v>
      </c>
      <c r="D419" s="1" t="str">
        <f t="shared" si="61"/>
        <v>21:0139</v>
      </c>
      <c r="E419" t="s">
        <v>2002</v>
      </c>
      <c r="F419" t="s">
        <v>2003</v>
      </c>
      <c r="H419">
        <v>59.648575399999999</v>
      </c>
      <c r="I419">
        <v>-130.95976289999999</v>
      </c>
      <c r="J419" s="1" t="str">
        <f t="shared" si="62"/>
        <v>NGR bulk stream sediment</v>
      </c>
      <c r="K419" s="1" t="str">
        <f t="shared" si="63"/>
        <v>&lt;177 micron (NGR)</v>
      </c>
      <c r="L419">
        <v>21</v>
      </c>
      <c r="M419" t="s">
        <v>175</v>
      </c>
      <c r="N419">
        <v>418</v>
      </c>
      <c r="O419" t="s">
        <v>30</v>
      </c>
      <c r="P419" t="s">
        <v>75</v>
      </c>
      <c r="Q419" t="s">
        <v>85</v>
      </c>
      <c r="R419" t="s">
        <v>31</v>
      </c>
      <c r="S419" t="s">
        <v>57</v>
      </c>
      <c r="T419" t="s">
        <v>34</v>
      </c>
      <c r="U419" t="s">
        <v>705</v>
      </c>
      <c r="V419" t="s">
        <v>694</v>
      </c>
      <c r="W419" t="s">
        <v>37</v>
      </c>
      <c r="X419" t="s">
        <v>38</v>
      </c>
    </row>
    <row r="420" spans="1:24" hidden="1" x14ac:dyDescent="0.3">
      <c r="A420" t="s">
        <v>2004</v>
      </c>
      <c r="B420" t="s">
        <v>2005</v>
      </c>
      <c r="C420" s="1" t="str">
        <f t="shared" si="60"/>
        <v>21:0416</v>
      </c>
      <c r="D420" s="1" t="str">
        <f t="shared" si="61"/>
        <v>21:0139</v>
      </c>
      <c r="E420" t="s">
        <v>2006</v>
      </c>
      <c r="F420" t="s">
        <v>2007</v>
      </c>
      <c r="H420">
        <v>59.6414805</v>
      </c>
      <c r="I420">
        <v>-130.8749378</v>
      </c>
      <c r="J420" s="1" t="str">
        <f t="shared" si="62"/>
        <v>NGR bulk stream sediment</v>
      </c>
      <c r="K420" s="1" t="str">
        <f t="shared" si="63"/>
        <v>&lt;177 micron (NGR)</v>
      </c>
      <c r="L420">
        <v>21</v>
      </c>
      <c r="M420" t="s">
        <v>183</v>
      </c>
      <c r="N420">
        <v>419</v>
      </c>
      <c r="O420" t="s">
        <v>250</v>
      </c>
      <c r="P420" t="s">
        <v>93</v>
      </c>
      <c r="Q420" t="s">
        <v>136</v>
      </c>
      <c r="R420" t="s">
        <v>150</v>
      </c>
      <c r="S420" t="s">
        <v>85</v>
      </c>
      <c r="T420" t="s">
        <v>34</v>
      </c>
      <c r="U420" t="s">
        <v>512</v>
      </c>
      <c r="V420" t="s">
        <v>120</v>
      </c>
      <c r="W420" t="s">
        <v>37</v>
      </c>
      <c r="X420" t="s">
        <v>38</v>
      </c>
    </row>
    <row r="421" spans="1:24" hidden="1" x14ac:dyDescent="0.3">
      <c r="A421" t="s">
        <v>2008</v>
      </c>
      <c r="B421" t="s">
        <v>2009</v>
      </c>
      <c r="C421" s="1" t="str">
        <f t="shared" si="60"/>
        <v>21:0416</v>
      </c>
      <c r="D421" s="1" t="str">
        <f t="shared" si="61"/>
        <v>21:0139</v>
      </c>
      <c r="E421" t="s">
        <v>2010</v>
      </c>
      <c r="F421" t="s">
        <v>2011</v>
      </c>
      <c r="H421">
        <v>59.645493799999997</v>
      </c>
      <c r="I421">
        <v>-130.80985089999999</v>
      </c>
      <c r="J421" s="1" t="str">
        <f t="shared" si="62"/>
        <v>NGR bulk stream sediment</v>
      </c>
      <c r="K421" s="1" t="str">
        <f t="shared" si="63"/>
        <v>&lt;177 micron (NGR)</v>
      </c>
      <c r="L421">
        <v>21</v>
      </c>
      <c r="M421" t="s">
        <v>189</v>
      </c>
      <c r="N421">
        <v>420</v>
      </c>
      <c r="O421" t="s">
        <v>32</v>
      </c>
      <c r="P421" t="s">
        <v>93</v>
      </c>
      <c r="Q421" t="s">
        <v>37</v>
      </c>
      <c r="R421" t="s">
        <v>142</v>
      </c>
      <c r="S421" t="s">
        <v>31</v>
      </c>
      <c r="T421" t="s">
        <v>34</v>
      </c>
      <c r="U421" t="s">
        <v>2012</v>
      </c>
      <c r="V421" t="s">
        <v>546</v>
      </c>
      <c r="W421" t="s">
        <v>57</v>
      </c>
      <c r="X421" t="s">
        <v>38</v>
      </c>
    </row>
    <row r="422" spans="1:24" hidden="1" x14ac:dyDescent="0.3">
      <c r="A422" t="s">
        <v>2013</v>
      </c>
      <c r="B422" t="s">
        <v>2014</v>
      </c>
      <c r="C422" s="1" t="str">
        <f t="shared" si="60"/>
        <v>21:0416</v>
      </c>
      <c r="D422" s="1" t="str">
        <f t="shared" si="61"/>
        <v>21:0139</v>
      </c>
      <c r="E422" t="s">
        <v>2015</v>
      </c>
      <c r="F422" t="s">
        <v>2016</v>
      </c>
      <c r="H422">
        <v>59.6888589</v>
      </c>
      <c r="I422">
        <v>-130.82855230000001</v>
      </c>
      <c r="J422" s="1" t="str">
        <f t="shared" si="62"/>
        <v>NGR bulk stream sediment</v>
      </c>
      <c r="K422" s="1" t="str">
        <f t="shared" si="63"/>
        <v>&lt;177 micron (NGR)</v>
      </c>
      <c r="L422">
        <v>22</v>
      </c>
      <c r="M422" t="s">
        <v>28</v>
      </c>
      <c r="N422">
        <v>421</v>
      </c>
      <c r="O422" t="s">
        <v>83</v>
      </c>
      <c r="P422" t="s">
        <v>103</v>
      </c>
      <c r="Q422" t="s">
        <v>136</v>
      </c>
      <c r="R422" t="s">
        <v>96</v>
      </c>
      <c r="S422" t="s">
        <v>47</v>
      </c>
      <c r="T422" t="s">
        <v>34</v>
      </c>
      <c r="U422" t="s">
        <v>623</v>
      </c>
      <c r="V422" t="s">
        <v>106</v>
      </c>
      <c r="W422" t="s">
        <v>37</v>
      </c>
      <c r="X422" t="s">
        <v>38</v>
      </c>
    </row>
    <row r="423" spans="1:24" hidden="1" x14ac:dyDescent="0.3">
      <c r="A423" t="s">
        <v>2017</v>
      </c>
      <c r="B423" t="s">
        <v>2018</v>
      </c>
      <c r="C423" s="1" t="str">
        <f t="shared" si="60"/>
        <v>21:0416</v>
      </c>
      <c r="D423" s="1" t="str">
        <f t="shared" si="61"/>
        <v>21:0139</v>
      </c>
      <c r="E423" t="s">
        <v>2019</v>
      </c>
      <c r="F423" t="s">
        <v>2020</v>
      </c>
      <c r="H423">
        <v>59.627481299999999</v>
      </c>
      <c r="I423">
        <v>-130.81987580000001</v>
      </c>
      <c r="J423" s="1" t="str">
        <f t="shared" si="62"/>
        <v>NGR bulk stream sediment</v>
      </c>
      <c r="K423" s="1" t="str">
        <f t="shared" si="63"/>
        <v>&lt;177 micron (NGR)</v>
      </c>
      <c r="L423">
        <v>22</v>
      </c>
      <c r="M423" t="s">
        <v>43</v>
      </c>
      <c r="N423">
        <v>422</v>
      </c>
      <c r="O423" t="s">
        <v>158</v>
      </c>
      <c r="P423" t="s">
        <v>250</v>
      </c>
      <c r="Q423" t="s">
        <v>136</v>
      </c>
      <c r="R423" t="s">
        <v>30</v>
      </c>
      <c r="S423" t="s">
        <v>135</v>
      </c>
      <c r="T423" t="s">
        <v>34</v>
      </c>
      <c r="U423" t="s">
        <v>263</v>
      </c>
      <c r="V423" t="s">
        <v>152</v>
      </c>
      <c r="W423" t="s">
        <v>37</v>
      </c>
      <c r="X423" t="s">
        <v>38</v>
      </c>
    </row>
    <row r="424" spans="1:24" hidden="1" x14ac:dyDescent="0.3">
      <c r="A424" t="s">
        <v>2021</v>
      </c>
      <c r="B424" t="s">
        <v>2022</v>
      </c>
      <c r="C424" s="1" t="str">
        <f t="shared" si="60"/>
        <v>21:0416</v>
      </c>
      <c r="D424" s="1" t="str">
        <f t="shared" si="61"/>
        <v>21:0139</v>
      </c>
      <c r="E424" t="s">
        <v>2023</v>
      </c>
      <c r="F424" t="s">
        <v>2024</v>
      </c>
      <c r="H424">
        <v>59.626123999999997</v>
      </c>
      <c r="I424">
        <v>-130.7807205</v>
      </c>
      <c r="J424" s="1" t="str">
        <f t="shared" si="62"/>
        <v>NGR bulk stream sediment</v>
      </c>
      <c r="K424" s="1" t="str">
        <f t="shared" si="63"/>
        <v>&lt;177 micron (NGR)</v>
      </c>
      <c r="L424">
        <v>22</v>
      </c>
      <c r="M424" t="s">
        <v>54</v>
      </c>
      <c r="N424">
        <v>423</v>
      </c>
      <c r="O424" t="s">
        <v>167</v>
      </c>
      <c r="P424" t="s">
        <v>47</v>
      </c>
      <c r="Q424" t="s">
        <v>136</v>
      </c>
      <c r="R424" t="s">
        <v>135</v>
      </c>
      <c r="S424" t="s">
        <v>66</v>
      </c>
      <c r="T424" t="s">
        <v>34</v>
      </c>
      <c r="U424" t="s">
        <v>105</v>
      </c>
      <c r="V424" t="s">
        <v>459</v>
      </c>
      <c r="W424" t="s">
        <v>37</v>
      </c>
      <c r="X424" t="s">
        <v>38</v>
      </c>
    </row>
    <row r="425" spans="1:24" hidden="1" x14ac:dyDescent="0.3">
      <c r="A425" t="s">
        <v>2025</v>
      </c>
      <c r="B425" t="s">
        <v>2026</v>
      </c>
      <c r="C425" s="1" t="str">
        <f t="shared" si="60"/>
        <v>21:0416</v>
      </c>
      <c r="D425" s="1" t="str">
        <f t="shared" si="61"/>
        <v>21:0139</v>
      </c>
      <c r="E425" t="s">
        <v>2027</v>
      </c>
      <c r="F425" t="s">
        <v>2028</v>
      </c>
      <c r="H425">
        <v>59.606819600000001</v>
      </c>
      <c r="I425">
        <v>-130.7374322</v>
      </c>
      <c r="J425" s="1" t="str">
        <f t="shared" si="62"/>
        <v>NGR bulk stream sediment</v>
      </c>
      <c r="K425" s="1" t="str">
        <f t="shared" si="63"/>
        <v>&lt;177 micron (NGR)</v>
      </c>
      <c r="L425">
        <v>22</v>
      </c>
      <c r="M425" t="s">
        <v>73</v>
      </c>
      <c r="N425">
        <v>424</v>
      </c>
      <c r="O425" t="s">
        <v>84</v>
      </c>
      <c r="P425" t="s">
        <v>136</v>
      </c>
      <c r="Q425" t="s">
        <v>37</v>
      </c>
      <c r="R425" t="s">
        <v>46</v>
      </c>
      <c r="S425" t="s">
        <v>46</v>
      </c>
      <c r="T425" t="s">
        <v>34</v>
      </c>
      <c r="U425" t="s">
        <v>238</v>
      </c>
      <c r="V425" t="s">
        <v>710</v>
      </c>
      <c r="W425" t="s">
        <v>37</v>
      </c>
      <c r="X425" t="s">
        <v>38</v>
      </c>
    </row>
    <row r="426" spans="1:24" hidden="1" x14ac:dyDescent="0.3">
      <c r="A426" t="s">
        <v>2029</v>
      </c>
      <c r="B426" t="s">
        <v>2030</v>
      </c>
      <c r="C426" s="1" t="str">
        <f t="shared" si="60"/>
        <v>21:0416</v>
      </c>
      <c r="D426" s="1" t="str">
        <f t="shared" si="61"/>
        <v>21:0139</v>
      </c>
      <c r="E426" t="s">
        <v>2031</v>
      </c>
      <c r="F426" t="s">
        <v>2032</v>
      </c>
      <c r="H426">
        <v>59.658139599999998</v>
      </c>
      <c r="I426">
        <v>-130.75302540000001</v>
      </c>
      <c r="J426" s="1" t="str">
        <f t="shared" si="62"/>
        <v>NGR bulk stream sediment</v>
      </c>
      <c r="K426" s="1" t="str">
        <f t="shared" si="63"/>
        <v>&lt;177 micron (NGR)</v>
      </c>
      <c r="L426">
        <v>22</v>
      </c>
      <c r="M426" t="s">
        <v>82</v>
      </c>
      <c r="N426">
        <v>425</v>
      </c>
      <c r="O426" t="s">
        <v>244</v>
      </c>
      <c r="P426" t="s">
        <v>47</v>
      </c>
      <c r="Q426" t="s">
        <v>136</v>
      </c>
      <c r="R426" t="s">
        <v>150</v>
      </c>
      <c r="S426" t="s">
        <v>57</v>
      </c>
      <c r="T426" t="s">
        <v>34</v>
      </c>
      <c r="U426" t="s">
        <v>615</v>
      </c>
      <c r="V426" t="s">
        <v>213</v>
      </c>
      <c r="W426" t="s">
        <v>37</v>
      </c>
      <c r="X426" t="s">
        <v>38</v>
      </c>
    </row>
    <row r="427" spans="1:24" hidden="1" x14ac:dyDescent="0.3">
      <c r="A427" t="s">
        <v>2033</v>
      </c>
      <c r="B427" t="s">
        <v>2034</v>
      </c>
      <c r="C427" s="1" t="str">
        <f t="shared" si="60"/>
        <v>21:0416</v>
      </c>
      <c r="D427" s="1" t="str">
        <f t="shared" si="61"/>
        <v>21:0139</v>
      </c>
      <c r="E427" t="s">
        <v>2035</v>
      </c>
      <c r="F427" t="s">
        <v>2036</v>
      </c>
      <c r="H427">
        <v>59.673329299999999</v>
      </c>
      <c r="I427">
        <v>-130.7549018</v>
      </c>
      <c r="J427" s="1" t="str">
        <f t="shared" si="62"/>
        <v>NGR bulk stream sediment</v>
      </c>
      <c r="K427" s="1" t="str">
        <f t="shared" si="63"/>
        <v>&lt;177 micron (NGR)</v>
      </c>
      <c r="L427">
        <v>22</v>
      </c>
      <c r="M427" t="s">
        <v>134</v>
      </c>
      <c r="N427">
        <v>426</v>
      </c>
      <c r="O427" t="s">
        <v>83</v>
      </c>
      <c r="P427" t="s">
        <v>225</v>
      </c>
      <c r="Q427" t="s">
        <v>136</v>
      </c>
      <c r="R427" t="s">
        <v>296</v>
      </c>
      <c r="S427" t="s">
        <v>66</v>
      </c>
      <c r="T427" t="s">
        <v>34</v>
      </c>
      <c r="U427" t="s">
        <v>1058</v>
      </c>
      <c r="V427" t="s">
        <v>60</v>
      </c>
      <c r="W427" t="s">
        <v>37</v>
      </c>
      <c r="X427" t="s">
        <v>38</v>
      </c>
    </row>
    <row r="428" spans="1:24" hidden="1" x14ac:dyDescent="0.3">
      <c r="A428" t="s">
        <v>2037</v>
      </c>
      <c r="B428" t="s">
        <v>2038</v>
      </c>
      <c r="C428" s="1" t="str">
        <f t="shared" si="60"/>
        <v>21:0416</v>
      </c>
      <c r="D428" s="1" t="str">
        <f t="shared" si="61"/>
        <v>21:0139</v>
      </c>
      <c r="E428" t="s">
        <v>2035</v>
      </c>
      <c r="F428" t="s">
        <v>2039</v>
      </c>
      <c r="H428">
        <v>59.673329299999999</v>
      </c>
      <c r="I428">
        <v>-130.7549018</v>
      </c>
      <c r="J428" s="1" t="str">
        <f t="shared" si="62"/>
        <v>NGR bulk stream sediment</v>
      </c>
      <c r="K428" s="1" t="str">
        <f t="shared" si="63"/>
        <v>&lt;177 micron (NGR)</v>
      </c>
      <c r="L428">
        <v>22</v>
      </c>
      <c r="M428" t="s">
        <v>140</v>
      </c>
      <c r="N428">
        <v>427</v>
      </c>
      <c r="O428" t="s">
        <v>102</v>
      </c>
      <c r="P428" t="s">
        <v>84</v>
      </c>
      <c r="Q428" t="s">
        <v>136</v>
      </c>
      <c r="R428" t="s">
        <v>84</v>
      </c>
      <c r="S428" t="s">
        <v>150</v>
      </c>
      <c r="T428" t="s">
        <v>34</v>
      </c>
      <c r="U428" t="s">
        <v>1686</v>
      </c>
      <c r="V428" t="s">
        <v>344</v>
      </c>
      <c r="W428" t="s">
        <v>37</v>
      </c>
      <c r="X428" t="s">
        <v>38</v>
      </c>
    </row>
    <row r="429" spans="1:24" hidden="1" x14ac:dyDescent="0.3">
      <c r="A429" t="s">
        <v>2040</v>
      </c>
      <c r="B429" t="s">
        <v>2041</v>
      </c>
      <c r="C429" s="1" t="str">
        <f t="shared" si="60"/>
        <v>21:0416</v>
      </c>
      <c r="D429" s="1" t="str">
        <f t="shared" si="61"/>
        <v>21:0139</v>
      </c>
      <c r="E429" t="s">
        <v>2042</v>
      </c>
      <c r="F429" t="s">
        <v>2043</v>
      </c>
      <c r="H429">
        <v>59.665146399999998</v>
      </c>
      <c r="I429">
        <v>-130.71488590000001</v>
      </c>
      <c r="J429" s="1" t="str">
        <f t="shared" si="62"/>
        <v>NGR bulk stream sediment</v>
      </c>
      <c r="K429" s="1" t="str">
        <f t="shared" si="63"/>
        <v>&lt;177 micron (NGR)</v>
      </c>
      <c r="L429">
        <v>22</v>
      </c>
      <c r="M429" t="s">
        <v>91</v>
      </c>
      <c r="N429">
        <v>428</v>
      </c>
      <c r="O429" t="s">
        <v>379</v>
      </c>
      <c r="P429" t="s">
        <v>58</v>
      </c>
      <c r="Q429" t="s">
        <v>136</v>
      </c>
      <c r="R429" t="s">
        <v>103</v>
      </c>
      <c r="S429" t="s">
        <v>150</v>
      </c>
      <c r="T429" t="s">
        <v>34</v>
      </c>
      <c r="U429" t="s">
        <v>265</v>
      </c>
      <c r="V429" t="s">
        <v>523</v>
      </c>
      <c r="W429" t="s">
        <v>37</v>
      </c>
      <c r="X429" t="s">
        <v>38</v>
      </c>
    </row>
    <row r="430" spans="1:24" hidden="1" x14ac:dyDescent="0.3">
      <c r="A430" t="s">
        <v>2044</v>
      </c>
      <c r="B430" t="s">
        <v>2045</v>
      </c>
      <c r="C430" s="1" t="str">
        <f t="shared" si="60"/>
        <v>21:0416</v>
      </c>
      <c r="D430" s="1" t="str">
        <f t="shared" si="61"/>
        <v>21:0139</v>
      </c>
      <c r="E430" t="s">
        <v>2046</v>
      </c>
      <c r="F430" t="s">
        <v>2047</v>
      </c>
      <c r="H430">
        <v>59.7010839</v>
      </c>
      <c r="I430">
        <v>-130.75143159999999</v>
      </c>
      <c r="J430" s="1" t="str">
        <f t="shared" si="62"/>
        <v>NGR bulk stream sediment</v>
      </c>
      <c r="K430" s="1" t="str">
        <f t="shared" si="63"/>
        <v>&lt;177 micron (NGR)</v>
      </c>
      <c r="L430">
        <v>22</v>
      </c>
      <c r="M430" t="s">
        <v>101</v>
      </c>
      <c r="N430">
        <v>429</v>
      </c>
      <c r="O430" t="s">
        <v>333</v>
      </c>
      <c r="P430" t="s">
        <v>33</v>
      </c>
      <c r="Q430" t="s">
        <v>136</v>
      </c>
      <c r="R430" t="s">
        <v>45</v>
      </c>
      <c r="S430" t="s">
        <v>46</v>
      </c>
      <c r="T430" t="s">
        <v>34</v>
      </c>
      <c r="U430" t="s">
        <v>628</v>
      </c>
      <c r="V430" t="s">
        <v>239</v>
      </c>
      <c r="W430" t="s">
        <v>37</v>
      </c>
      <c r="X430" t="s">
        <v>38</v>
      </c>
    </row>
    <row r="431" spans="1:24" hidden="1" x14ac:dyDescent="0.3">
      <c r="A431" t="s">
        <v>2048</v>
      </c>
      <c r="B431" t="s">
        <v>2049</v>
      </c>
      <c r="C431" s="1" t="str">
        <f t="shared" si="60"/>
        <v>21:0416</v>
      </c>
      <c r="D431" s="1" t="str">
        <f t="shared" si="61"/>
        <v>21:0139</v>
      </c>
      <c r="E431" t="s">
        <v>2050</v>
      </c>
      <c r="F431" t="s">
        <v>2051</v>
      </c>
      <c r="H431">
        <v>59.706513399999999</v>
      </c>
      <c r="I431">
        <v>-130.74636520000001</v>
      </c>
      <c r="J431" s="1" t="str">
        <f t="shared" si="62"/>
        <v>NGR bulk stream sediment</v>
      </c>
      <c r="K431" s="1" t="str">
        <f t="shared" si="63"/>
        <v>&lt;177 micron (NGR)</v>
      </c>
      <c r="L431">
        <v>22</v>
      </c>
      <c r="M431" t="s">
        <v>111</v>
      </c>
      <c r="N431">
        <v>430</v>
      </c>
      <c r="O431" t="s">
        <v>65</v>
      </c>
      <c r="P431" t="s">
        <v>47</v>
      </c>
      <c r="Q431" t="s">
        <v>57</v>
      </c>
      <c r="R431" t="s">
        <v>66</v>
      </c>
      <c r="S431" t="s">
        <v>66</v>
      </c>
      <c r="T431" t="s">
        <v>34</v>
      </c>
      <c r="U431" t="s">
        <v>528</v>
      </c>
      <c r="V431" t="s">
        <v>113</v>
      </c>
      <c r="W431" t="s">
        <v>37</v>
      </c>
      <c r="X431" t="s">
        <v>38</v>
      </c>
    </row>
    <row r="432" spans="1:24" hidden="1" x14ac:dyDescent="0.3">
      <c r="A432" t="s">
        <v>2052</v>
      </c>
      <c r="B432" t="s">
        <v>2053</v>
      </c>
      <c r="C432" s="1" t="str">
        <f t="shared" si="60"/>
        <v>21:0416</v>
      </c>
      <c r="D432" s="1" t="str">
        <f t="shared" si="61"/>
        <v>21:0139</v>
      </c>
      <c r="E432" t="s">
        <v>2054</v>
      </c>
      <c r="F432" t="s">
        <v>2055</v>
      </c>
      <c r="H432">
        <v>59.750228399999997</v>
      </c>
      <c r="I432">
        <v>-130.76436169999999</v>
      </c>
      <c r="J432" s="1" t="str">
        <f t="shared" si="62"/>
        <v>NGR bulk stream sediment</v>
      </c>
      <c r="K432" s="1" t="str">
        <f t="shared" si="63"/>
        <v>&lt;177 micron (NGR)</v>
      </c>
      <c r="L432">
        <v>22</v>
      </c>
      <c r="M432" t="s">
        <v>118</v>
      </c>
      <c r="N432">
        <v>431</v>
      </c>
      <c r="O432" t="s">
        <v>30</v>
      </c>
      <c r="P432" t="s">
        <v>46</v>
      </c>
      <c r="Q432" t="s">
        <v>136</v>
      </c>
      <c r="R432" t="s">
        <v>46</v>
      </c>
      <c r="S432" t="s">
        <v>66</v>
      </c>
      <c r="T432" t="s">
        <v>34</v>
      </c>
      <c r="U432" t="s">
        <v>507</v>
      </c>
      <c r="V432" t="s">
        <v>224</v>
      </c>
      <c r="W432" t="s">
        <v>37</v>
      </c>
      <c r="X432" t="s">
        <v>38</v>
      </c>
    </row>
    <row r="433" spans="1:24" hidden="1" x14ac:dyDescent="0.3">
      <c r="A433" t="s">
        <v>2056</v>
      </c>
      <c r="B433" t="s">
        <v>2057</v>
      </c>
      <c r="C433" s="1" t="str">
        <f t="shared" si="60"/>
        <v>21:0416</v>
      </c>
      <c r="D433" s="1" t="str">
        <f t="shared" si="61"/>
        <v>21:0139</v>
      </c>
      <c r="E433" t="s">
        <v>2058</v>
      </c>
      <c r="F433" t="s">
        <v>2059</v>
      </c>
      <c r="H433">
        <v>59.759165500000002</v>
      </c>
      <c r="I433">
        <v>-130.78626740000001</v>
      </c>
      <c r="J433" s="1" t="str">
        <f t="shared" si="62"/>
        <v>NGR bulk stream sediment</v>
      </c>
      <c r="K433" s="1" t="str">
        <f t="shared" si="63"/>
        <v>&lt;177 micron (NGR)</v>
      </c>
      <c r="L433">
        <v>22</v>
      </c>
      <c r="M433" t="s">
        <v>125</v>
      </c>
      <c r="N433">
        <v>432</v>
      </c>
      <c r="O433" t="s">
        <v>2060</v>
      </c>
      <c r="P433" t="s">
        <v>56</v>
      </c>
      <c r="Q433" t="s">
        <v>47</v>
      </c>
      <c r="R433" t="s">
        <v>102</v>
      </c>
      <c r="S433" t="s">
        <v>85</v>
      </c>
      <c r="T433" t="s">
        <v>34</v>
      </c>
      <c r="U433" t="s">
        <v>677</v>
      </c>
      <c r="V433" t="s">
        <v>136</v>
      </c>
      <c r="W433" t="s">
        <v>136</v>
      </c>
      <c r="X433" t="s">
        <v>38</v>
      </c>
    </row>
    <row r="434" spans="1:24" hidden="1" x14ac:dyDescent="0.3">
      <c r="A434" t="s">
        <v>2061</v>
      </c>
      <c r="B434" t="s">
        <v>2062</v>
      </c>
      <c r="C434" s="1" t="str">
        <f t="shared" si="60"/>
        <v>21:0416</v>
      </c>
      <c r="D434" s="1" t="str">
        <f t="shared" si="61"/>
        <v>21:0139</v>
      </c>
      <c r="E434" t="s">
        <v>2063</v>
      </c>
      <c r="F434" t="s">
        <v>2064</v>
      </c>
      <c r="H434">
        <v>59.7407404</v>
      </c>
      <c r="I434">
        <v>-130.8082192</v>
      </c>
      <c r="J434" s="1" t="str">
        <f t="shared" si="62"/>
        <v>NGR bulk stream sediment</v>
      </c>
      <c r="K434" s="1" t="str">
        <f t="shared" si="63"/>
        <v>&lt;177 micron (NGR)</v>
      </c>
      <c r="L434">
        <v>22</v>
      </c>
      <c r="M434" t="s">
        <v>148</v>
      </c>
      <c r="N434">
        <v>433</v>
      </c>
      <c r="O434" t="s">
        <v>126</v>
      </c>
      <c r="P434" t="s">
        <v>75</v>
      </c>
      <c r="Q434" t="s">
        <v>85</v>
      </c>
      <c r="R434" t="s">
        <v>168</v>
      </c>
      <c r="S434" t="s">
        <v>66</v>
      </c>
      <c r="T434" t="s">
        <v>34</v>
      </c>
      <c r="U434" t="s">
        <v>263</v>
      </c>
      <c r="V434" t="s">
        <v>36</v>
      </c>
      <c r="W434" t="s">
        <v>136</v>
      </c>
      <c r="X434" t="s">
        <v>38</v>
      </c>
    </row>
    <row r="435" spans="1:24" hidden="1" x14ac:dyDescent="0.3">
      <c r="A435" t="s">
        <v>2065</v>
      </c>
      <c r="B435" t="s">
        <v>2066</v>
      </c>
      <c r="C435" s="1" t="str">
        <f t="shared" si="60"/>
        <v>21:0416</v>
      </c>
      <c r="D435" s="1" t="str">
        <f t="shared" si="61"/>
        <v>21:0139</v>
      </c>
      <c r="E435" t="s">
        <v>2067</v>
      </c>
      <c r="F435" t="s">
        <v>2068</v>
      </c>
      <c r="H435">
        <v>59.721916399999998</v>
      </c>
      <c r="I435">
        <v>-130.83208139999999</v>
      </c>
      <c r="J435" s="1" t="str">
        <f t="shared" si="62"/>
        <v>NGR bulk stream sediment</v>
      </c>
      <c r="K435" s="1" t="str">
        <f t="shared" si="63"/>
        <v>&lt;177 micron (NGR)</v>
      </c>
      <c r="L435">
        <v>22</v>
      </c>
      <c r="M435" t="s">
        <v>157</v>
      </c>
      <c r="N435">
        <v>434</v>
      </c>
      <c r="O435" t="s">
        <v>167</v>
      </c>
      <c r="P435" t="s">
        <v>85</v>
      </c>
      <c r="Q435" t="s">
        <v>136</v>
      </c>
      <c r="R435" t="s">
        <v>136</v>
      </c>
      <c r="S435" t="s">
        <v>57</v>
      </c>
      <c r="T435" t="s">
        <v>34</v>
      </c>
      <c r="U435" t="s">
        <v>159</v>
      </c>
      <c r="V435" t="s">
        <v>120</v>
      </c>
      <c r="W435" t="s">
        <v>37</v>
      </c>
      <c r="X435" t="s">
        <v>38</v>
      </c>
    </row>
    <row r="436" spans="1:24" hidden="1" x14ac:dyDescent="0.3">
      <c r="A436" t="s">
        <v>2069</v>
      </c>
      <c r="B436" t="s">
        <v>2070</v>
      </c>
      <c r="C436" s="1" t="str">
        <f t="shared" si="60"/>
        <v>21:0416</v>
      </c>
      <c r="D436" s="1" t="str">
        <f t="shared" si="61"/>
        <v>21:0139</v>
      </c>
      <c r="E436" t="s">
        <v>2071</v>
      </c>
      <c r="F436" t="s">
        <v>2072</v>
      </c>
      <c r="H436">
        <v>59.711847400000003</v>
      </c>
      <c r="I436">
        <v>-130.8671755</v>
      </c>
      <c r="J436" s="1" t="str">
        <f t="shared" si="62"/>
        <v>NGR bulk stream sediment</v>
      </c>
      <c r="K436" s="1" t="str">
        <f t="shared" si="63"/>
        <v>&lt;177 micron (NGR)</v>
      </c>
      <c r="L436">
        <v>22</v>
      </c>
      <c r="M436" t="s">
        <v>165</v>
      </c>
      <c r="N436">
        <v>435</v>
      </c>
      <c r="O436" t="s">
        <v>44</v>
      </c>
      <c r="P436" t="s">
        <v>46</v>
      </c>
      <c r="Q436" t="s">
        <v>37</v>
      </c>
      <c r="R436" t="s">
        <v>47</v>
      </c>
      <c r="S436" t="s">
        <v>85</v>
      </c>
      <c r="T436" t="s">
        <v>34</v>
      </c>
      <c r="U436" t="s">
        <v>677</v>
      </c>
      <c r="V436" t="s">
        <v>106</v>
      </c>
      <c r="W436" t="s">
        <v>37</v>
      </c>
      <c r="X436" t="s">
        <v>38</v>
      </c>
    </row>
    <row r="437" spans="1:24" hidden="1" x14ac:dyDescent="0.3">
      <c r="A437" t="s">
        <v>2073</v>
      </c>
      <c r="B437" t="s">
        <v>2074</v>
      </c>
      <c r="C437" s="1" t="str">
        <f t="shared" si="60"/>
        <v>21:0416</v>
      </c>
      <c r="D437" s="1" t="str">
        <f t="shared" si="61"/>
        <v>21:0139</v>
      </c>
      <c r="E437" t="s">
        <v>2075</v>
      </c>
      <c r="F437" t="s">
        <v>2076</v>
      </c>
      <c r="H437">
        <v>59.686625599999999</v>
      </c>
      <c r="I437">
        <v>-130.86154350000001</v>
      </c>
      <c r="J437" s="1" t="str">
        <f t="shared" si="62"/>
        <v>NGR bulk stream sediment</v>
      </c>
      <c r="K437" s="1" t="str">
        <f t="shared" si="63"/>
        <v>&lt;177 micron (NGR)</v>
      </c>
      <c r="L437">
        <v>22</v>
      </c>
      <c r="M437" t="s">
        <v>175</v>
      </c>
      <c r="N437">
        <v>436</v>
      </c>
      <c r="O437" t="s">
        <v>102</v>
      </c>
      <c r="P437" t="s">
        <v>47</v>
      </c>
      <c r="Q437" t="s">
        <v>85</v>
      </c>
      <c r="R437" t="s">
        <v>67</v>
      </c>
      <c r="S437" t="s">
        <v>31</v>
      </c>
      <c r="T437" t="s">
        <v>34</v>
      </c>
      <c r="U437" t="s">
        <v>1070</v>
      </c>
      <c r="V437" t="s">
        <v>106</v>
      </c>
      <c r="W437" t="s">
        <v>37</v>
      </c>
      <c r="X437" t="s">
        <v>38</v>
      </c>
    </row>
    <row r="438" spans="1:24" hidden="1" x14ac:dyDescent="0.3">
      <c r="A438" t="s">
        <v>2077</v>
      </c>
      <c r="B438" t="s">
        <v>2078</v>
      </c>
      <c r="C438" s="1" t="str">
        <f t="shared" si="60"/>
        <v>21:0416</v>
      </c>
      <c r="D438" s="1" t="str">
        <f t="shared" si="61"/>
        <v>21:0139</v>
      </c>
      <c r="E438" t="s">
        <v>2015</v>
      </c>
      <c r="F438" t="s">
        <v>2079</v>
      </c>
      <c r="H438">
        <v>59.6888589</v>
      </c>
      <c r="I438">
        <v>-130.82855230000001</v>
      </c>
      <c r="J438" s="1" t="str">
        <f t="shared" si="62"/>
        <v>NGR bulk stream sediment</v>
      </c>
      <c r="K438" s="1" t="str">
        <f t="shared" si="63"/>
        <v>&lt;177 micron (NGR)</v>
      </c>
      <c r="L438">
        <v>22</v>
      </c>
      <c r="M438" t="s">
        <v>64</v>
      </c>
      <c r="N438">
        <v>437</v>
      </c>
      <c r="O438" t="s">
        <v>237</v>
      </c>
      <c r="P438" t="s">
        <v>58</v>
      </c>
      <c r="Q438" t="s">
        <v>136</v>
      </c>
      <c r="R438" t="s">
        <v>250</v>
      </c>
      <c r="S438" t="s">
        <v>150</v>
      </c>
      <c r="T438" t="s">
        <v>34</v>
      </c>
      <c r="U438" t="s">
        <v>2080</v>
      </c>
      <c r="V438" t="s">
        <v>95</v>
      </c>
      <c r="W438" t="s">
        <v>37</v>
      </c>
      <c r="X438" t="s">
        <v>38</v>
      </c>
    </row>
    <row r="439" spans="1:24" hidden="1" x14ac:dyDescent="0.3">
      <c r="A439" t="s">
        <v>2081</v>
      </c>
      <c r="B439" t="s">
        <v>2082</v>
      </c>
      <c r="C439" s="1" t="str">
        <f t="shared" si="60"/>
        <v>21:0416</v>
      </c>
      <c r="D439" s="1" t="str">
        <f t="shared" si="61"/>
        <v>21:0139</v>
      </c>
      <c r="E439" t="s">
        <v>2083</v>
      </c>
      <c r="F439" t="s">
        <v>2084</v>
      </c>
      <c r="H439">
        <v>59.667165500000003</v>
      </c>
      <c r="I439">
        <v>-130.8242104</v>
      </c>
      <c r="J439" s="1" t="str">
        <f t="shared" si="62"/>
        <v>NGR bulk stream sediment</v>
      </c>
      <c r="K439" s="1" t="str">
        <f t="shared" si="63"/>
        <v>&lt;177 micron (NGR)</v>
      </c>
      <c r="L439">
        <v>22</v>
      </c>
      <c r="M439" t="s">
        <v>183</v>
      </c>
      <c r="N439">
        <v>438</v>
      </c>
      <c r="O439" t="s">
        <v>158</v>
      </c>
      <c r="P439" t="s">
        <v>406</v>
      </c>
      <c r="Q439" t="s">
        <v>46</v>
      </c>
      <c r="R439" t="s">
        <v>103</v>
      </c>
      <c r="S439" t="s">
        <v>46</v>
      </c>
      <c r="T439" t="s">
        <v>34</v>
      </c>
      <c r="U439" t="s">
        <v>151</v>
      </c>
      <c r="V439" t="s">
        <v>77</v>
      </c>
      <c r="W439" t="s">
        <v>136</v>
      </c>
      <c r="X439" t="s">
        <v>38</v>
      </c>
    </row>
    <row r="440" spans="1:24" hidden="1" x14ac:dyDescent="0.3">
      <c r="A440" t="s">
        <v>2085</v>
      </c>
      <c r="B440" t="s">
        <v>2086</v>
      </c>
      <c r="C440" s="1" t="str">
        <f t="shared" si="60"/>
        <v>21:0416</v>
      </c>
      <c r="D440" s="1" t="str">
        <f>HYPERLINK("http://geochem.nrcan.gc.ca/cdogs/content/svy/svy_e.htm", "")</f>
        <v/>
      </c>
      <c r="G440" s="1" t="str">
        <f>HYPERLINK("http://geochem.nrcan.gc.ca/cdogs/content/cr_/cr_00041_e.htm", "41")</f>
        <v>41</v>
      </c>
      <c r="J440" t="s">
        <v>195</v>
      </c>
      <c r="K440" t="s">
        <v>196</v>
      </c>
      <c r="L440">
        <v>22</v>
      </c>
      <c r="M440" t="s">
        <v>197</v>
      </c>
      <c r="N440">
        <v>439</v>
      </c>
      <c r="O440" t="s">
        <v>379</v>
      </c>
      <c r="P440" t="s">
        <v>244</v>
      </c>
      <c r="Q440" t="s">
        <v>84</v>
      </c>
      <c r="R440" t="s">
        <v>75</v>
      </c>
      <c r="S440" t="s">
        <v>31</v>
      </c>
      <c r="T440" t="s">
        <v>699</v>
      </c>
      <c r="U440" t="s">
        <v>683</v>
      </c>
      <c r="V440" t="s">
        <v>459</v>
      </c>
      <c r="W440" t="s">
        <v>136</v>
      </c>
      <c r="X440" t="s">
        <v>38</v>
      </c>
    </row>
    <row r="441" spans="1:24" hidden="1" x14ac:dyDescent="0.3">
      <c r="A441" t="s">
        <v>2087</v>
      </c>
      <c r="B441" t="s">
        <v>2088</v>
      </c>
      <c r="C441" s="1" t="str">
        <f t="shared" si="60"/>
        <v>21:0416</v>
      </c>
      <c r="D441" s="1" t="str">
        <f t="shared" ref="D441:D460" si="64">HYPERLINK("http://geochem.nrcan.gc.ca/cdogs/content/svy/svy210139_e.htm", "21:0139")</f>
        <v>21:0139</v>
      </c>
      <c r="E441" t="s">
        <v>2089</v>
      </c>
      <c r="F441" t="s">
        <v>2090</v>
      </c>
      <c r="H441">
        <v>59.694275900000001</v>
      </c>
      <c r="I441">
        <v>-130.9331498</v>
      </c>
      <c r="J441" s="1" t="str">
        <f t="shared" ref="J441:J460" si="65">HYPERLINK("http://geochem.nrcan.gc.ca/cdogs/content/kwd/kwd020030_e.htm", "NGR bulk stream sediment")</f>
        <v>NGR bulk stream sediment</v>
      </c>
      <c r="K441" s="1" t="str">
        <f t="shared" ref="K441:K460" si="66">HYPERLINK("http://geochem.nrcan.gc.ca/cdogs/content/kwd/kwd080006_e.htm", "&lt;177 micron (NGR)")</f>
        <v>&lt;177 micron (NGR)</v>
      </c>
      <c r="L441">
        <v>22</v>
      </c>
      <c r="M441" t="s">
        <v>189</v>
      </c>
      <c r="N441">
        <v>440</v>
      </c>
      <c r="O441" t="s">
        <v>244</v>
      </c>
      <c r="P441" t="s">
        <v>75</v>
      </c>
      <c r="Q441" t="s">
        <v>37</v>
      </c>
      <c r="R441" t="s">
        <v>83</v>
      </c>
      <c r="S441" t="s">
        <v>58</v>
      </c>
      <c r="T441" t="s">
        <v>34</v>
      </c>
      <c r="U441" t="s">
        <v>119</v>
      </c>
      <c r="V441" t="s">
        <v>219</v>
      </c>
      <c r="W441" t="s">
        <v>37</v>
      </c>
      <c r="X441" t="s">
        <v>38</v>
      </c>
    </row>
    <row r="442" spans="1:24" hidden="1" x14ac:dyDescent="0.3">
      <c r="A442" t="s">
        <v>2091</v>
      </c>
      <c r="B442" t="s">
        <v>2092</v>
      </c>
      <c r="C442" s="1" t="str">
        <f t="shared" si="60"/>
        <v>21:0416</v>
      </c>
      <c r="D442" s="1" t="str">
        <f t="shared" si="64"/>
        <v>21:0139</v>
      </c>
      <c r="E442" t="s">
        <v>2093</v>
      </c>
      <c r="F442" t="s">
        <v>2094</v>
      </c>
      <c r="H442">
        <v>59.7343379</v>
      </c>
      <c r="I442">
        <v>-130.92135490000001</v>
      </c>
      <c r="J442" s="1" t="str">
        <f t="shared" si="65"/>
        <v>NGR bulk stream sediment</v>
      </c>
      <c r="K442" s="1" t="str">
        <f t="shared" si="66"/>
        <v>&lt;177 micron (NGR)</v>
      </c>
      <c r="L442">
        <v>23</v>
      </c>
      <c r="M442" t="s">
        <v>203</v>
      </c>
      <c r="N442">
        <v>441</v>
      </c>
      <c r="O442" t="s">
        <v>56</v>
      </c>
      <c r="P442" t="s">
        <v>75</v>
      </c>
      <c r="Q442" t="s">
        <v>136</v>
      </c>
      <c r="R442" t="s">
        <v>33</v>
      </c>
      <c r="S442" t="s">
        <v>46</v>
      </c>
      <c r="T442" t="s">
        <v>34</v>
      </c>
      <c r="U442" t="s">
        <v>212</v>
      </c>
      <c r="V442" t="s">
        <v>459</v>
      </c>
      <c r="W442" t="s">
        <v>136</v>
      </c>
      <c r="X442" t="s">
        <v>38</v>
      </c>
    </row>
    <row r="443" spans="1:24" hidden="1" x14ac:dyDescent="0.3">
      <c r="A443" t="s">
        <v>2095</v>
      </c>
      <c r="B443" t="s">
        <v>2096</v>
      </c>
      <c r="C443" s="1" t="str">
        <f t="shared" si="60"/>
        <v>21:0416</v>
      </c>
      <c r="D443" s="1" t="str">
        <f t="shared" si="64"/>
        <v>21:0139</v>
      </c>
      <c r="E443" t="s">
        <v>2093</v>
      </c>
      <c r="F443" t="s">
        <v>2097</v>
      </c>
      <c r="H443">
        <v>59.7343379</v>
      </c>
      <c r="I443">
        <v>-130.92135490000001</v>
      </c>
      <c r="J443" s="1" t="str">
        <f t="shared" si="65"/>
        <v>NGR bulk stream sediment</v>
      </c>
      <c r="K443" s="1" t="str">
        <f t="shared" si="66"/>
        <v>&lt;177 micron (NGR)</v>
      </c>
      <c r="L443">
        <v>23</v>
      </c>
      <c r="M443" t="s">
        <v>295</v>
      </c>
      <c r="N443">
        <v>442</v>
      </c>
      <c r="O443" t="s">
        <v>102</v>
      </c>
      <c r="P443" t="s">
        <v>47</v>
      </c>
      <c r="Q443" t="s">
        <v>37</v>
      </c>
      <c r="R443" t="s">
        <v>67</v>
      </c>
      <c r="S443" t="s">
        <v>46</v>
      </c>
      <c r="T443" t="s">
        <v>34</v>
      </c>
      <c r="U443" t="s">
        <v>512</v>
      </c>
      <c r="V443" t="s">
        <v>459</v>
      </c>
      <c r="W443" t="s">
        <v>57</v>
      </c>
      <c r="X443" t="s">
        <v>85</v>
      </c>
    </row>
    <row r="444" spans="1:24" hidden="1" x14ac:dyDescent="0.3">
      <c r="A444" t="s">
        <v>2098</v>
      </c>
      <c r="B444" t="s">
        <v>2099</v>
      </c>
      <c r="C444" s="1" t="str">
        <f t="shared" si="60"/>
        <v>21:0416</v>
      </c>
      <c r="D444" s="1" t="str">
        <f t="shared" si="64"/>
        <v>21:0139</v>
      </c>
      <c r="E444" t="s">
        <v>2093</v>
      </c>
      <c r="F444" t="s">
        <v>2100</v>
      </c>
      <c r="H444">
        <v>59.7343379</v>
      </c>
      <c r="I444">
        <v>-130.92135490000001</v>
      </c>
      <c r="J444" s="1" t="str">
        <f t="shared" si="65"/>
        <v>NGR bulk stream sediment</v>
      </c>
      <c r="K444" s="1" t="str">
        <f t="shared" si="66"/>
        <v>&lt;177 micron (NGR)</v>
      </c>
      <c r="L444">
        <v>23</v>
      </c>
      <c r="M444" t="s">
        <v>301</v>
      </c>
      <c r="N444">
        <v>443</v>
      </c>
      <c r="O444" t="s">
        <v>379</v>
      </c>
      <c r="P444" t="s">
        <v>47</v>
      </c>
      <c r="Q444" t="s">
        <v>136</v>
      </c>
      <c r="R444" t="s">
        <v>237</v>
      </c>
      <c r="S444" t="s">
        <v>66</v>
      </c>
      <c r="T444" t="s">
        <v>699</v>
      </c>
      <c r="U444" t="s">
        <v>512</v>
      </c>
      <c r="V444" t="s">
        <v>459</v>
      </c>
      <c r="W444" t="s">
        <v>57</v>
      </c>
      <c r="X444" t="s">
        <v>85</v>
      </c>
    </row>
    <row r="445" spans="1:24" hidden="1" x14ac:dyDescent="0.3">
      <c r="A445" t="s">
        <v>2101</v>
      </c>
      <c r="B445" t="s">
        <v>2102</v>
      </c>
      <c r="C445" s="1" t="str">
        <f t="shared" si="60"/>
        <v>21:0416</v>
      </c>
      <c r="D445" s="1" t="str">
        <f t="shared" si="64"/>
        <v>21:0139</v>
      </c>
      <c r="E445" t="s">
        <v>2103</v>
      </c>
      <c r="F445" t="s">
        <v>2104</v>
      </c>
      <c r="H445">
        <v>59.723359000000002</v>
      </c>
      <c r="I445">
        <v>-130.9483798</v>
      </c>
      <c r="J445" s="1" t="str">
        <f t="shared" si="65"/>
        <v>NGR bulk stream sediment</v>
      </c>
      <c r="K445" s="1" t="str">
        <f t="shared" si="66"/>
        <v>&lt;177 micron (NGR)</v>
      </c>
      <c r="L445">
        <v>23</v>
      </c>
      <c r="M445" t="s">
        <v>43</v>
      </c>
      <c r="N445">
        <v>444</v>
      </c>
      <c r="O445" t="s">
        <v>44</v>
      </c>
      <c r="P445" t="s">
        <v>225</v>
      </c>
      <c r="Q445" t="s">
        <v>85</v>
      </c>
      <c r="R445" t="s">
        <v>104</v>
      </c>
      <c r="S445" t="s">
        <v>47</v>
      </c>
      <c r="T445" t="s">
        <v>34</v>
      </c>
      <c r="U445" t="s">
        <v>2105</v>
      </c>
      <c r="V445" t="s">
        <v>497</v>
      </c>
      <c r="W445" t="s">
        <v>85</v>
      </c>
      <c r="X445" t="s">
        <v>46</v>
      </c>
    </row>
    <row r="446" spans="1:24" hidden="1" x14ac:dyDescent="0.3">
      <c r="A446" t="s">
        <v>2106</v>
      </c>
      <c r="B446" t="s">
        <v>2107</v>
      </c>
      <c r="C446" s="1" t="str">
        <f t="shared" si="60"/>
        <v>21:0416</v>
      </c>
      <c r="D446" s="1" t="str">
        <f t="shared" si="64"/>
        <v>21:0139</v>
      </c>
      <c r="E446" t="s">
        <v>2108</v>
      </c>
      <c r="F446" t="s">
        <v>2109</v>
      </c>
      <c r="H446">
        <v>59.579748199999997</v>
      </c>
      <c r="I446">
        <v>-131.08629020000001</v>
      </c>
      <c r="J446" s="1" t="str">
        <f t="shared" si="65"/>
        <v>NGR bulk stream sediment</v>
      </c>
      <c r="K446" s="1" t="str">
        <f t="shared" si="66"/>
        <v>&lt;177 micron (NGR)</v>
      </c>
      <c r="L446">
        <v>23</v>
      </c>
      <c r="M446" t="s">
        <v>54</v>
      </c>
      <c r="N446">
        <v>445</v>
      </c>
      <c r="O446" t="s">
        <v>333</v>
      </c>
      <c r="P446" t="s">
        <v>44</v>
      </c>
      <c r="Q446" t="s">
        <v>136</v>
      </c>
      <c r="R446" t="s">
        <v>75</v>
      </c>
      <c r="S446" t="s">
        <v>46</v>
      </c>
      <c r="T446" t="s">
        <v>34</v>
      </c>
      <c r="U446" t="s">
        <v>421</v>
      </c>
      <c r="V446" t="s">
        <v>459</v>
      </c>
      <c r="W446" t="s">
        <v>136</v>
      </c>
      <c r="X446" t="s">
        <v>38</v>
      </c>
    </row>
    <row r="447" spans="1:24" hidden="1" x14ac:dyDescent="0.3">
      <c r="A447" t="s">
        <v>2110</v>
      </c>
      <c r="B447" t="s">
        <v>2111</v>
      </c>
      <c r="C447" s="1" t="str">
        <f t="shared" si="60"/>
        <v>21:0416</v>
      </c>
      <c r="D447" s="1" t="str">
        <f t="shared" si="64"/>
        <v>21:0139</v>
      </c>
      <c r="E447" t="s">
        <v>2112</v>
      </c>
      <c r="F447" t="s">
        <v>2113</v>
      </c>
      <c r="H447">
        <v>59.566735600000001</v>
      </c>
      <c r="I447">
        <v>-131.0519918</v>
      </c>
      <c r="J447" s="1" t="str">
        <f t="shared" si="65"/>
        <v>NGR bulk stream sediment</v>
      </c>
      <c r="K447" s="1" t="str">
        <f t="shared" si="66"/>
        <v>&lt;177 micron (NGR)</v>
      </c>
      <c r="L447">
        <v>23</v>
      </c>
      <c r="M447" t="s">
        <v>73</v>
      </c>
      <c r="N447">
        <v>446</v>
      </c>
      <c r="O447" t="s">
        <v>386</v>
      </c>
      <c r="P447" t="s">
        <v>93</v>
      </c>
      <c r="Q447" t="s">
        <v>136</v>
      </c>
      <c r="R447" t="s">
        <v>416</v>
      </c>
      <c r="S447" t="s">
        <v>75</v>
      </c>
      <c r="T447" t="s">
        <v>34</v>
      </c>
      <c r="U447" t="s">
        <v>339</v>
      </c>
      <c r="V447" t="s">
        <v>344</v>
      </c>
      <c r="W447" t="s">
        <v>37</v>
      </c>
      <c r="X447" t="s">
        <v>38</v>
      </c>
    </row>
    <row r="448" spans="1:24" hidden="1" x14ac:dyDescent="0.3">
      <c r="A448" t="s">
        <v>2114</v>
      </c>
      <c r="B448" t="s">
        <v>2115</v>
      </c>
      <c r="C448" s="1" t="str">
        <f t="shared" si="60"/>
        <v>21:0416</v>
      </c>
      <c r="D448" s="1" t="str">
        <f t="shared" si="64"/>
        <v>21:0139</v>
      </c>
      <c r="E448" t="s">
        <v>2116</v>
      </c>
      <c r="F448" t="s">
        <v>2117</v>
      </c>
      <c r="H448">
        <v>59.591712800000003</v>
      </c>
      <c r="I448">
        <v>-131.06247780000001</v>
      </c>
      <c r="J448" s="1" t="str">
        <f t="shared" si="65"/>
        <v>NGR bulk stream sediment</v>
      </c>
      <c r="K448" s="1" t="str">
        <f t="shared" si="66"/>
        <v>&lt;177 micron (NGR)</v>
      </c>
      <c r="L448">
        <v>23</v>
      </c>
      <c r="M448" t="s">
        <v>82</v>
      </c>
      <c r="N448">
        <v>447</v>
      </c>
      <c r="O448" t="s">
        <v>318</v>
      </c>
      <c r="P448" t="s">
        <v>29</v>
      </c>
      <c r="Q448" t="s">
        <v>136</v>
      </c>
      <c r="R448" t="s">
        <v>128</v>
      </c>
      <c r="S448" t="s">
        <v>67</v>
      </c>
      <c r="T448" t="s">
        <v>34</v>
      </c>
      <c r="U448" t="s">
        <v>690</v>
      </c>
      <c r="V448" t="s">
        <v>1417</v>
      </c>
      <c r="W448" t="s">
        <v>37</v>
      </c>
      <c r="X448" t="s">
        <v>38</v>
      </c>
    </row>
    <row r="449" spans="1:24" hidden="1" x14ac:dyDescent="0.3">
      <c r="A449" t="s">
        <v>2118</v>
      </c>
      <c r="B449" t="s">
        <v>2119</v>
      </c>
      <c r="C449" s="1" t="str">
        <f t="shared" si="60"/>
        <v>21:0416</v>
      </c>
      <c r="D449" s="1" t="str">
        <f t="shared" si="64"/>
        <v>21:0139</v>
      </c>
      <c r="E449" t="s">
        <v>2120</v>
      </c>
      <c r="F449" t="s">
        <v>2121</v>
      </c>
      <c r="H449">
        <v>59.595907099999998</v>
      </c>
      <c r="I449">
        <v>-130.9857878</v>
      </c>
      <c r="J449" s="1" t="str">
        <f t="shared" si="65"/>
        <v>NGR bulk stream sediment</v>
      </c>
      <c r="K449" s="1" t="str">
        <f t="shared" si="66"/>
        <v>&lt;177 micron (NGR)</v>
      </c>
      <c r="L449">
        <v>23</v>
      </c>
      <c r="M449" t="s">
        <v>91</v>
      </c>
      <c r="N449">
        <v>448</v>
      </c>
      <c r="O449" t="s">
        <v>237</v>
      </c>
      <c r="P449" t="s">
        <v>93</v>
      </c>
      <c r="Q449" t="s">
        <v>136</v>
      </c>
      <c r="R449" t="s">
        <v>103</v>
      </c>
      <c r="S449" t="s">
        <v>66</v>
      </c>
      <c r="T449" t="s">
        <v>34</v>
      </c>
      <c r="U449" t="s">
        <v>270</v>
      </c>
      <c r="V449" t="s">
        <v>1417</v>
      </c>
      <c r="W449" t="s">
        <v>37</v>
      </c>
      <c r="X449" t="s">
        <v>38</v>
      </c>
    </row>
    <row r="450" spans="1:24" hidden="1" x14ac:dyDescent="0.3">
      <c r="A450" t="s">
        <v>2122</v>
      </c>
      <c r="B450" t="s">
        <v>2123</v>
      </c>
      <c r="C450" s="1" t="str">
        <f t="shared" ref="C450:C513" si="67">HYPERLINK("http://geochem.nrcan.gc.ca/cdogs/content/bdl/bdl210416_e.htm", "21:0416")</f>
        <v>21:0416</v>
      </c>
      <c r="D450" s="1" t="str">
        <f t="shared" si="64"/>
        <v>21:0139</v>
      </c>
      <c r="E450" t="s">
        <v>2124</v>
      </c>
      <c r="F450" t="s">
        <v>2125</v>
      </c>
      <c r="H450">
        <v>59.617314800000003</v>
      </c>
      <c r="I450">
        <v>-131.00564879999999</v>
      </c>
      <c r="J450" s="1" t="str">
        <f t="shared" si="65"/>
        <v>NGR bulk stream sediment</v>
      </c>
      <c r="K450" s="1" t="str">
        <f t="shared" si="66"/>
        <v>&lt;177 micron (NGR)</v>
      </c>
      <c r="L450">
        <v>23</v>
      </c>
      <c r="M450" t="s">
        <v>101</v>
      </c>
      <c r="N450">
        <v>449</v>
      </c>
      <c r="O450" t="s">
        <v>237</v>
      </c>
      <c r="P450" t="s">
        <v>84</v>
      </c>
      <c r="Q450" t="s">
        <v>136</v>
      </c>
      <c r="R450" t="s">
        <v>96</v>
      </c>
      <c r="S450" t="s">
        <v>47</v>
      </c>
      <c r="T450" t="s">
        <v>34</v>
      </c>
      <c r="U450" t="s">
        <v>502</v>
      </c>
      <c r="V450" t="s">
        <v>77</v>
      </c>
      <c r="W450" t="s">
        <v>37</v>
      </c>
      <c r="X450" t="s">
        <v>38</v>
      </c>
    </row>
    <row r="451" spans="1:24" hidden="1" x14ac:dyDescent="0.3">
      <c r="A451" t="s">
        <v>2126</v>
      </c>
      <c r="B451" t="s">
        <v>2127</v>
      </c>
      <c r="C451" s="1" t="str">
        <f t="shared" si="67"/>
        <v>21:0416</v>
      </c>
      <c r="D451" s="1" t="str">
        <f t="shared" si="64"/>
        <v>21:0139</v>
      </c>
      <c r="E451" t="s">
        <v>2128</v>
      </c>
      <c r="F451" t="s">
        <v>2129</v>
      </c>
      <c r="H451">
        <v>59.629089100000002</v>
      </c>
      <c r="I451">
        <v>-131.00163370000001</v>
      </c>
      <c r="J451" s="1" t="str">
        <f t="shared" si="65"/>
        <v>NGR bulk stream sediment</v>
      </c>
      <c r="K451" s="1" t="str">
        <f t="shared" si="66"/>
        <v>&lt;177 micron (NGR)</v>
      </c>
      <c r="L451">
        <v>23</v>
      </c>
      <c r="M451" t="s">
        <v>111</v>
      </c>
      <c r="N451">
        <v>450</v>
      </c>
      <c r="O451" t="s">
        <v>149</v>
      </c>
      <c r="P451" t="s">
        <v>84</v>
      </c>
      <c r="Q451" t="s">
        <v>66</v>
      </c>
      <c r="R451" t="s">
        <v>45</v>
      </c>
      <c r="S451" t="s">
        <v>47</v>
      </c>
      <c r="T451" t="s">
        <v>34</v>
      </c>
      <c r="U451" t="s">
        <v>474</v>
      </c>
      <c r="V451" t="s">
        <v>36</v>
      </c>
      <c r="W451" t="s">
        <v>57</v>
      </c>
      <c r="X451" t="s">
        <v>142</v>
      </c>
    </row>
    <row r="452" spans="1:24" hidden="1" x14ac:dyDescent="0.3">
      <c r="A452" t="s">
        <v>2130</v>
      </c>
      <c r="B452" t="s">
        <v>2131</v>
      </c>
      <c r="C452" s="1" t="str">
        <f t="shared" si="67"/>
        <v>21:0416</v>
      </c>
      <c r="D452" s="1" t="str">
        <f t="shared" si="64"/>
        <v>21:0139</v>
      </c>
      <c r="E452" t="s">
        <v>2132</v>
      </c>
      <c r="F452" t="s">
        <v>2133</v>
      </c>
      <c r="H452">
        <v>59.638759800000003</v>
      </c>
      <c r="I452">
        <v>-131.06438869999999</v>
      </c>
      <c r="J452" s="1" t="str">
        <f t="shared" si="65"/>
        <v>NGR bulk stream sediment</v>
      </c>
      <c r="K452" s="1" t="str">
        <f t="shared" si="66"/>
        <v>&lt;177 micron (NGR)</v>
      </c>
      <c r="L452">
        <v>23</v>
      </c>
      <c r="M452" t="s">
        <v>118</v>
      </c>
      <c r="N452">
        <v>451</v>
      </c>
      <c r="O452" t="s">
        <v>32</v>
      </c>
      <c r="P452" t="s">
        <v>75</v>
      </c>
      <c r="Q452" t="s">
        <v>136</v>
      </c>
      <c r="R452" t="s">
        <v>33</v>
      </c>
      <c r="S452" t="s">
        <v>46</v>
      </c>
      <c r="T452" t="s">
        <v>34</v>
      </c>
      <c r="U452" t="s">
        <v>86</v>
      </c>
      <c r="V452" t="s">
        <v>136</v>
      </c>
      <c r="W452" t="s">
        <v>57</v>
      </c>
      <c r="X452" t="s">
        <v>38</v>
      </c>
    </row>
    <row r="453" spans="1:24" hidden="1" x14ac:dyDescent="0.3">
      <c r="A453" t="s">
        <v>2134</v>
      </c>
      <c r="B453" t="s">
        <v>2135</v>
      </c>
      <c r="C453" s="1" t="str">
        <f t="shared" si="67"/>
        <v>21:0416</v>
      </c>
      <c r="D453" s="1" t="str">
        <f t="shared" si="64"/>
        <v>21:0139</v>
      </c>
      <c r="E453" t="s">
        <v>2136</v>
      </c>
      <c r="F453" t="s">
        <v>2137</v>
      </c>
      <c r="H453">
        <v>59.654395299999997</v>
      </c>
      <c r="I453">
        <v>-131.00024869999999</v>
      </c>
      <c r="J453" s="1" t="str">
        <f t="shared" si="65"/>
        <v>NGR bulk stream sediment</v>
      </c>
      <c r="K453" s="1" t="str">
        <f t="shared" si="66"/>
        <v>&lt;177 micron (NGR)</v>
      </c>
      <c r="L453">
        <v>23</v>
      </c>
      <c r="M453" t="s">
        <v>125</v>
      </c>
      <c r="N453">
        <v>452</v>
      </c>
      <c r="O453" t="s">
        <v>102</v>
      </c>
      <c r="P453" t="s">
        <v>33</v>
      </c>
      <c r="Q453" t="s">
        <v>31</v>
      </c>
      <c r="R453" t="s">
        <v>75</v>
      </c>
      <c r="S453" t="s">
        <v>46</v>
      </c>
      <c r="T453" t="s">
        <v>34</v>
      </c>
      <c r="U453" t="s">
        <v>512</v>
      </c>
      <c r="V453" t="s">
        <v>523</v>
      </c>
      <c r="W453" t="s">
        <v>136</v>
      </c>
      <c r="X453" t="s">
        <v>38</v>
      </c>
    </row>
    <row r="454" spans="1:24" hidden="1" x14ac:dyDescent="0.3">
      <c r="A454" t="s">
        <v>2138</v>
      </c>
      <c r="B454" t="s">
        <v>2139</v>
      </c>
      <c r="C454" s="1" t="str">
        <f t="shared" si="67"/>
        <v>21:0416</v>
      </c>
      <c r="D454" s="1" t="str">
        <f t="shared" si="64"/>
        <v>21:0139</v>
      </c>
      <c r="E454" t="s">
        <v>2140</v>
      </c>
      <c r="F454" t="s">
        <v>2141</v>
      </c>
      <c r="H454">
        <v>59.685007900000002</v>
      </c>
      <c r="I454">
        <v>-130.9978103</v>
      </c>
      <c r="J454" s="1" t="str">
        <f t="shared" si="65"/>
        <v>NGR bulk stream sediment</v>
      </c>
      <c r="K454" s="1" t="str">
        <f t="shared" si="66"/>
        <v>&lt;177 micron (NGR)</v>
      </c>
      <c r="L454">
        <v>23</v>
      </c>
      <c r="M454" t="s">
        <v>148</v>
      </c>
      <c r="N454">
        <v>453</v>
      </c>
      <c r="O454" t="s">
        <v>318</v>
      </c>
      <c r="P454" t="s">
        <v>167</v>
      </c>
      <c r="Q454" t="s">
        <v>33</v>
      </c>
      <c r="R454" t="s">
        <v>380</v>
      </c>
      <c r="S454" t="s">
        <v>93</v>
      </c>
      <c r="T454" t="s">
        <v>34</v>
      </c>
      <c r="U454" t="s">
        <v>2142</v>
      </c>
      <c r="V454" t="s">
        <v>1033</v>
      </c>
      <c r="W454" t="s">
        <v>46</v>
      </c>
      <c r="X454" t="s">
        <v>85</v>
      </c>
    </row>
    <row r="455" spans="1:24" hidden="1" x14ac:dyDescent="0.3">
      <c r="A455" t="s">
        <v>2143</v>
      </c>
      <c r="B455" t="s">
        <v>2144</v>
      </c>
      <c r="C455" s="1" t="str">
        <f t="shared" si="67"/>
        <v>21:0416</v>
      </c>
      <c r="D455" s="1" t="str">
        <f t="shared" si="64"/>
        <v>21:0139</v>
      </c>
      <c r="E455" t="s">
        <v>2145</v>
      </c>
      <c r="F455" t="s">
        <v>2146</v>
      </c>
      <c r="H455">
        <v>59.702144400000002</v>
      </c>
      <c r="I455">
        <v>-130.97833869999999</v>
      </c>
      <c r="J455" s="1" t="str">
        <f t="shared" si="65"/>
        <v>NGR bulk stream sediment</v>
      </c>
      <c r="K455" s="1" t="str">
        <f t="shared" si="66"/>
        <v>&lt;177 micron (NGR)</v>
      </c>
      <c r="L455">
        <v>23</v>
      </c>
      <c r="M455" t="s">
        <v>157</v>
      </c>
      <c r="N455">
        <v>454</v>
      </c>
      <c r="O455" t="s">
        <v>333</v>
      </c>
      <c r="P455" t="s">
        <v>103</v>
      </c>
      <c r="Q455" t="s">
        <v>85</v>
      </c>
      <c r="R455" t="s">
        <v>33</v>
      </c>
      <c r="S455" t="s">
        <v>150</v>
      </c>
      <c r="T455" t="s">
        <v>34</v>
      </c>
      <c r="U455" t="s">
        <v>628</v>
      </c>
      <c r="V455" t="s">
        <v>439</v>
      </c>
      <c r="W455" t="s">
        <v>31</v>
      </c>
      <c r="X455" t="s">
        <v>85</v>
      </c>
    </row>
    <row r="456" spans="1:24" hidden="1" x14ac:dyDescent="0.3">
      <c r="A456" t="s">
        <v>2147</v>
      </c>
      <c r="B456" t="s">
        <v>2148</v>
      </c>
      <c r="C456" s="1" t="str">
        <f t="shared" si="67"/>
        <v>21:0416</v>
      </c>
      <c r="D456" s="1" t="str">
        <f t="shared" si="64"/>
        <v>21:0139</v>
      </c>
      <c r="E456" t="s">
        <v>2149</v>
      </c>
      <c r="F456" t="s">
        <v>2150</v>
      </c>
      <c r="H456">
        <v>59.710209599999999</v>
      </c>
      <c r="I456">
        <v>-130.9730193</v>
      </c>
      <c r="J456" s="1" t="str">
        <f t="shared" si="65"/>
        <v>NGR bulk stream sediment</v>
      </c>
      <c r="K456" s="1" t="str">
        <f t="shared" si="66"/>
        <v>&lt;177 micron (NGR)</v>
      </c>
      <c r="L456">
        <v>23</v>
      </c>
      <c r="M456" t="s">
        <v>165</v>
      </c>
      <c r="N456">
        <v>455</v>
      </c>
      <c r="O456" t="s">
        <v>55</v>
      </c>
      <c r="P456" t="s">
        <v>250</v>
      </c>
      <c r="Q456" t="s">
        <v>46</v>
      </c>
      <c r="R456" t="s">
        <v>142</v>
      </c>
      <c r="S456" t="s">
        <v>75</v>
      </c>
      <c r="T456" t="s">
        <v>34</v>
      </c>
      <c r="U456" t="s">
        <v>308</v>
      </c>
      <c r="V456" t="s">
        <v>57</v>
      </c>
      <c r="W456" t="s">
        <v>67</v>
      </c>
      <c r="X456" t="s">
        <v>47</v>
      </c>
    </row>
    <row r="457" spans="1:24" hidden="1" x14ac:dyDescent="0.3">
      <c r="A457" t="s">
        <v>2151</v>
      </c>
      <c r="B457" t="s">
        <v>2152</v>
      </c>
      <c r="C457" s="1" t="str">
        <f t="shared" si="67"/>
        <v>21:0416</v>
      </c>
      <c r="D457" s="1" t="str">
        <f t="shared" si="64"/>
        <v>21:0139</v>
      </c>
      <c r="E457" t="s">
        <v>2153</v>
      </c>
      <c r="F457" t="s">
        <v>2154</v>
      </c>
      <c r="H457">
        <v>59.724663</v>
      </c>
      <c r="I457">
        <v>-131.05780050000001</v>
      </c>
      <c r="J457" s="1" t="str">
        <f t="shared" si="65"/>
        <v>NGR bulk stream sediment</v>
      </c>
      <c r="K457" s="1" t="str">
        <f t="shared" si="66"/>
        <v>&lt;177 micron (NGR)</v>
      </c>
      <c r="L457">
        <v>23</v>
      </c>
      <c r="M457" t="s">
        <v>175</v>
      </c>
      <c r="N457">
        <v>456</v>
      </c>
      <c r="O457" t="s">
        <v>333</v>
      </c>
      <c r="P457" t="s">
        <v>103</v>
      </c>
      <c r="Q457" t="s">
        <v>57</v>
      </c>
      <c r="R457" t="s">
        <v>135</v>
      </c>
      <c r="S457" t="s">
        <v>46</v>
      </c>
      <c r="T457" t="s">
        <v>34</v>
      </c>
      <c r="U457" t="s">
        <v>454</v>
      </c>
      <c r="V457" t="s">
        <v>136</v>
      </c>
      <c r="W457" t="s">
        <v>135</v>
      </c>
      <c r="X457" t="s">
        <v>47</v>
      </c>
    </row>
    <row r="458" spans="1:24" hidden="1" x14ac:dyDescent="0.3">
      <c r="A458" t="s">
        <v>2155</v>
      </c>
      <c r="B458" t="s">
        <v>2156</v>
      </c>
      <c r="C458" s="1" t="str">
        <f t="shared" si="67"/>
        <v>21:0416</v>
      </c>
      <c r="D458" s="1" t="str">
        <f t="shared" si="64"/>
        <v>21:0139</v>
      </c>
      <c r="E458" t="s">
        <v>2157</v>
      </c>
      <c r="F458" t="s">
        <v>2158</v>
      </c>
      <c r="H458">
        <v>59.724221999999997</v>
      </c>
      <c r="I458">
        <v>-131.08518100000001</v>
      </c>
      <c r="J458" s="1" t="str">
        <f t="shared" si="65"/>
        <v>NGR bulk stream sediment</v>
      </c>
      <c r="K458" s="1" t="str">
        <f t="shared" si="66"/>
        <v>&lt;177 micron (NGR)</v>
      </c>
      <c r="L458">
        <v>23</v>
      </c>
      <c r="M458" t="s">
        <v>183</v>
      </c>
      <c r="N458">
        <v>457</v>
      </c>
      <c r="O458" t="s">
        <v>275</v>
      </c>
      <c r="P458" t="s">
        <v>84</v>
      </c>
      <c r="Q458" t="s">
        <v>46</v>
      </c>
      <c r="R458" t="s">
        <v>93</v>
      </c>
      <c r="S458" t="s">
        <v>31</v>
      </c>
      <c r="T458" t="s">
        <v>34</v>
      </c>
      <c r="U458" t="s">
        <v>454</v>
      </c>
      <c r="V458" t="s">
        <v>106</v>
      </c>
      <c r="W458" t="s">
        <v>31</v>
      </c>
      <c r="X458" t="s">
        <v>85</v>
      </c>
    </row>
    <row r="459" spans="1:24" hidden="1" x14ac:dyDescent="0.3">
      <c r="A459" t="s">
        <v>2159</v>
      </c>
      <c r="B459" t="s">
        <v>2160</v>
      </c>
      <c r="C459" s="1" t="str">
        <f t="shared" si="67"/>
        <v>21:0416</v>
      </c>
      <c r="D459" s="1" t="str">
        <f t="shared" si="64"/>
        <v>21:0139</v>
      </c>
      <c r="E459" t="s">
        <v>2161</v>
      </c>
      <c r="F459" t="s">
        <v>2162</v>
      </c>
      <c r="H459">
        <v>59.7082087</v>
      </c>
      <c r="I459">
        <v>-131.1058549</v>
      </c>
      <c r="J459" s="1" t="str">
        <f t="shared" si="65"/>
        <v>NGR bulk stream sediment</v>
      </c>
      <c r="K459" s="1" t="str">
        <f t="shared" si="66"/>
        <v>&lt;177 micron (NGR)</v>
      </c>
      <c r="L459">
        <v>23</v>
      </c>
      <c r="M459" t="s">
        <v>189</v>
      </c>
      <c r="N459">
        <v>458</v>
      </c>
      <c r="O459" t="s">
        <v>204</v>
      </c>
      <c r="P459" t="s">
        <v>250</v>
      </c>
      <c r="Q459" t="s">
        <v>150</v>
      </c>
      <c r="R459" t="s">
        <v>103</v>
      </c>
      <c r="S459" t="s">
        <v>150</v>
      </c>
      <c r="T459" t="s">
        <v>34</v>
      </c>
      <c r="U459" t="s">
        <v>768</v>
      </c>
      <c r="V459" t="s">
        <v>595</v>
      </c>
      <c r="W459" t="s">
        <v>47</v>
      </c>
      <c r="X459" t="s">
        <v>85</v>
      </c>
    </row>
    <row r="460" spans="1:24" hidden="1" x14ac:dyDescent="0.3">
      <c r="A460" t="s">
        <v>2163</v>
      </c>
      <c r="B460" t="s">
        <v>2164</v>
      </c>
      <c r="C460" s="1" t="str">
        <f t="shared" si="67"/>
        <v>21:0416</v>
      </c>
      <c r="D460" s="1" t="str">
        <f t="shared" si="64"/>
        <v>21:0139</v>
      </c>
      <c r="E460" t="s">
        <v>2165</v>
      </c>
      <c r="F460" t="s">
        <v>2166</v>
      </c>
      <c r="H460">
        <v>59.692828400000003</v>
      </c>
      <c r="I460">
        <v>-131.09758590000001</v>
      </c>
      <c r="J460" s="1" t="str">
        <f t="shared" si="65"/>
        <v>NGR bulk stream sediment</v>
      </c>
      <c r="K460" s="1" t="str">
        <f t="shared" si="66"/>
        <v>&lt;177 micron (NGR)</v>
      </c>
      <c r="L460">
        <v>23</v>
      </c>
      <c r="M460" t="s">
        <v>325</v>
      </c>
      <c r="N460">
        <v>459</v>
      </c>
      <c r="O460" t="s">
        <v>29</v>
      </c>
      <c r="P460" t="s">
        <v>102</v>
      </c>
      <c r="Q460" t="s">
        <v>46</v>
      </c>
      <c r="R460" t="s">
        <v>128</v>
      </c>
      <c r="S460" t="s">
        <v>93</v>
      </c>
      <c r="T460" t="s">
        <v>34</v>
      </c>
      <c r="U460" t="s">
        <v>35</v>
      </c>
      <c r="V460" t="s">
        <v>1849</v>
      </c>
      <c r="W460" t="s">
        <v>136</v>
      </c>
      <c r="X460" t="s">
        <v>85</v>
      </c>
    </row>
    <row r="461" spans="1:24" hidden="1" x14ac:dyDescent="0.3">
      <c r="A461" t="s">
        <v>2167</v>
      </c>
      <c r="B461" t="s">
        <v>2168</v>
      </c>
      <c r="C461" s="1" t="str">
        <f t="shared" si="67"/>
        <v>21:0416</v>
      </c>
      <c r="D461" s="1" t="str">
        <f>HYPERLINK("http://geochem.nrcan.gc.ca/cdogs/content/svy/svy_e.htm", "")</f>
        <v/>
      </c>
      <c r="G461" s="1" t="str">
        <f>HYPERLINK("http://geochem.nrcan.gc.ca/cdogs/content/cr_/cr_00041_e.htm", "41")</f>
        <v>41</v>
      </c>
      <c r="J461" t="s">
        <v>195</v>
      </c>
      <c r="K461" t="s">
        <v>196</v>
      </c>
      <c r="L461">
        <v>23</v>
      </c>
      <c r="M461" t="s">
        <v>197</v>
      </c>
      <c r="N461">
        <v>460</v>
      </c>
      <c r="O461" t="s">
        <v>379</v>
      </c>
      <c r="P461" t="s">
        <v>333</v>
      </c>
      <c r="Q461" t="s">
        <v>450</v>
      </c>
      <c r="R461" t="s">
        <v>75</v>
      </c>
      <c r="S461" t="s">
        <v>66</v>
      </c>
      <c r="T461" t="s">
        <v>282</v>
      </c>
      <c r="U461" t="s">
        <v>257</v>
      </c>
      <c r="V461" t="s">
        <v>523</v>
      </c>
      <c r="W461" t="s">
        <v>37</v>
      </c>
      <c r="X461" t="s">
        <v>38</v>
      </c>
    </row>
    <row r="462" spans="1:24" hidden="1" x14ac:dyDescent="0.3">
      <c r="A462" t="s">
        <v>2169</v>
      </c>
      <c r="B462" t="s">
        <v>2170</v>
      </c>
      <c r="C462" s="1" t="str">
        <f t="shared" si="67"/>
        <v>21:0416</v>
      </c>
      <c r="D462" s="1" t="str">
        <f t="shared" ref="D462:D468" si="68">HYPERLINK("http://geochem.nrcan.gc.ca/cdogs/content/svy/svy210139_e.htm", "21:0139")</f>
        <v>21:0139</v>
      </c>
      <c r="E462" t="s">
        <v>2171</v>
      </c>
      <c r="F462" t="s">
        <v>2172</v>
      </c>
      <c r="H462">
        <v>59.734324999999998</v>
      </c>
      <c r="I462">
        <v>-131.14224379999999</v>
      </c>
      <c r="J462" s="1" t="str">
        <f t="shared" ref="J462:J468" si="69">HYPERLINK("http://geochem.nrcan.gc.ca/cdogs/content/kwd/kwd020030_e.htm", "NGR bulk stream sediment")</f>
        <v>NGR bulk stream sediment</v>
      </c>
      <c r="K462" s="1" t="str">
        <f t="shared" ref="K462:K468" si="70">HYPERLINK("http://geochem.nrcan.gc.ca/cdogs/content/kwd/kwd080006_e.htm", "&lt;177 micron (NGR)")</f>
        <v>&lt;177 micron (NGR)</v>
      </c>
      <c r="L462">
        <v>24</v>
      </c>
      <c r="M462" t="s">
        <v>28</v>
      </c>
      <c r="N462">
        <v>461</v>
      </c>
      <c r="O462" t="s">
        <v>490</v>
      </c>
      <c r="P462" t="s">
        <v>230</v>
      </c>
      <c r="Q462" t="s">
        <v>58</v>
      </c>
      <c r="R462" t="s">
        <v>104</v>
      </c>
      <c r="S462" t="s">
        <v>33</v>
      </c>
      <c r="T462" t="s">
        <v>1467</v>
      </c>
      <c r="U462" t="s">
        <v>177</v>
      </c>
      <c r="V462" t="s">
        <v>1107</v>
      </c>
      <c r="W462" t="s">
        <v>58</v>
      </c>
      <c r="X462" t="s">
        <v>103</v>
      </c>
    </row>
    <row r="463" spans="1:24" hidden="1" x14ac:dyDescent="0.3">
      <c r="A463" t="s">
        <v>2173</v>
      </c>
      <c r="B463" t="s">
        <v>2174</v>
      </c>
      <c r="C463" s="1" t="str">
        <f t="shared" si="67"/>
        <v>21:0416</v>
      </c>
      <c r="D463" s="1" t="str">
        <f t="shared" si="68"/>
        <v>21:0139</v>
      </c>
      <c r="E463" t="s">
        <v>2175</v>
      </c>
      <c r="F463" t="s">
        <v>2176</v>
      </c>
      <c r="H463">
        <v>59.7228578</v>
      </c>
      <c r="I463">
        <v>-131.1260016</v>
      </c>
      <c r="J463" s="1" t="str">
        <f t="shared" si="69"/>
        <v>NGR bulk stream sediment</v>
      </c>
      <c r="K463" s="1" t="str">
        <f t="shared" si="70"/>
        <v>&lt;177 micron (NGR)</v>
      </c>
      <c r="L463">
        <v>24</v>
      </c>
      <c r="M463" t="s">
        <v>43</v>
      </c>
      <c r="N463">
        <v>462</v>
      </c>
      <c r="O463" t="s">
        <v>92</v>
      </c>
      <c r="P463" t="s">
        <v>84</v>
      </c>
      <c r="Q463" t="s">
        <v>142</v>
      </c>
      <c r="R463" t="s">
        <v>46</v>
      </c>
      <c r="S463" t="s">
        <v>46</v>
      </c>
      <c r="T463" t="s">
        <v>34</v>
      </c>
      <c r="U463" t="s">
        <v>119</v>
      </c>
      <c r="V463" t="s">
        <v>106</v>
      </c>
      <c r="W463" t="s">
        <v>67</v>
      </c>
      <c r="X463" t="s">
        <v>225</v>
      </c>
    </row>
    <row r="464" spans="1:24" hidden="1" x14ac:dyDescent="0.3">
      <c r="A464" t="s">
        <v>2177</v>
      </c>
      <c r="B464" t="s">
        <v>2178</v>
      </c>
      <c r="C464" s="1" t="str">
        <f t="shared" si="67"/>
        <v>21:0416</v>
      </c>
      <c r="D464" s="1" t="str">
        <f t="shared" si="68"/>
        <v>21:0139</v>
      </c>
      <c r="E464" t="s">
        <v>2171</v>
      </c>
      <c r="F464" t="s">
        <v>2179</v>
      </c>
      <c r="H464">
        <v>59.734324999999998</v>
      </c>
      <c r="I464">
        <v>-131.14224379999999</v>
      </c>
      <c r="J464" s="1" t="str">
        <f t="shared" si="69"/>
        <v>NGR bulk stream sediment</v>
      </c>
      <c r="K464" s="1" t="str">
        <f t="shared" si="70"/>
        <v>&lt;177 micron (NGR)</v>
      </c>
      <c r="L464">
        <v>24</v>
      </c>
      <c r="M464" t="s">
        <v>64</v>
      </c>
      <c r="N464">
        <v>463</v>
      </c>
      <c r="O464" t="s">
        <v>349</v>
      </c>
      <c r="P464" t="s">
        <v>230</v>
      </c>
      <c r="Q464" t="s">
        <v>58</v>
      </c>
      <c r="R464" t="s">
        <v>103</v>
      </c>
      <c r="S464" t="s">
        <v>67</v>
      </c>
      <c r="T464" t="s">
        <v>222</v>
      </c>
      <c r="U464" t="s">
        <v>365</v>
      </c>
      <c r="V464" t="s">
        <v>1033</v>
      </c>
      <c r="W464" t="s">
        <v>93</v>
      </c>
      <c r="X464" t="s">
        <v>45</v>
      </c>
    </row>
    <row r="465" spans="1:24" hidden="1" x14ac:dyDescent="0.3">
      <c r="A465" t="s">
        <v>2180</v>
      </c>
      <c r="B465" t="s">
        <v>2181</v>
      </c>
      <c r="C465" s="1" t="str">
        <f t="shared" si="67"/>
        <v>21:0416</v>
      </c>
      <c r="D465" s="1" t="str">
        <f t="shared" si="68"/>
        <v>21:0139</v>
      </c>
      <c r="E465" t="s">
        <v>2182</v>
      </c>
      <c r="F465" t="s">
        <v>2183</v>
      </c>
      <c r="H465">
        <v>59.756917999999999</v>
      </c>
      <c r="I465">
        <v>-131.1481771</v>
      </c>
      <c r="J465" s="1" t="str">
        <f t="shared" si="69"/>
        <v>NGR bulk stream sediment</v>
      </c>
      <c r="K465" s="1" t="str">
        <f t="shared" si="70"/>
        <v>&lt;177 micron (NGR)</v>
      </c>
      <c r="L465">
        <v>24</v>
      </c>
      <c r="M465" t="s">
        <v>54</v>
      </c>
      <c r="N465">
        <v>464</v>
      </c>
      <c r="O465" t="s">
        <v>364</v>
      </c>
      <c r="P465" t="s">
        <v>176</v>
      </c>
      <c r="Q465" t="s">
        <v>45</v>
      </c>
      <c r="R465" t="s">
        <v>244</v>
      </c>
      <c r="S465" t="s">
        <v>84</v>
      </c>
      <c r="T465" t="s">
        <v>34</v>
      </c>
      <c r="U465" t="s">
        <v>387</v>
      </c>
      <c r="V465" t="s">
        <v>2184</v>
      </c>
      <c r="W465" t="s">
        <v>57</v>
      </c>
      <c r="X465" t="s">
        <v>38</v>
      </c>
    </row>
    <row r="466" spans="1:24" hidden="1" x14ac:dyDescent="0.3">
      <c r="A466" t="s">
        <v>2185</v>
      </c>
      <c r="B466" t="s">
        <v>2186</v>
      </c>
      <c r="C466" s="1" t="str">
        <f t="shared" si="67"/>
        <v>21:0416</v>
      </c>
      <c r="D466" s="1" t="str">
        <f t="shared" si="68"/>
        <v>21:0139</v>
      </c>
      <c r="E466" t="s">
        <v>2187</v>
      </c>
      <c r="F466" t="s">
        <v>2188</v>
      </c>
      <c r="H466">
        <v>59.766894100000002</v>
      </c>
      <c r="I466">
        <v>-131.17677789999999</v>
      </c>
      <c r="J466" s="1" t="str">
        <f t="shared" si="69"/>
        <v>NGR bulk stream sediment</v>
      </c>
      <c r="K466" s="1" t="str">
        <f t="shared" si="70"/>
        <v>&lt;177 micron (NGR)</v>
      </c>
      <c r="L466">
        <v>24</v>
      </c>
      <c r="M466" t="s">
        <v>73</v>
      </c>
      <c r="N466">
        <v>465</v>
      </c>
      <c r="O466" t="s">
        <v>126</v>
      </c>
      <c r="P466" t="s">
        <v>141</v>
      </c>
      <c r="Q466" t="s">
        <v>75</v>
      </c>
      <c r="R466" t="s">
        <v>250</v>
      </c>
      <c r="S466" t="s">
        <v>58</v>
      </c>
      <c r="T466" t="s">
        <v>34</v>
      </c>
      <c r="U466" t="s">
        <v>48</v>
      </c>
      <c r="V466" t="s">
        <v>965</v>
      </c>
      <c r="W466" t="s">
        <v>57</v>
      </c>
      <c r="X466" t="s">
        <v>38</v>
      </c>
    </row>
    <row r="467" spans="1:24" hidden="1" x14ac:dyDescent="0.3">
      <c r="A467" t="s">
        <v>2189</v>
      </c>
      <c r="B467" t="s">
        <v>2190</v>
      </c>
      <c r="C467" s="1" t="str">
        <f t="shared" si="67"/>
        <v>21:0416</v>
      </c>
      <c r="D467" s="1" t="str">
        <f t="shared" si="68"/>
        <v>21:0139</v>
      </c>
      <c r="E467" t="s">
        <v>2191</v>
      </c>
      <c r="F467" t="s">
        <v>2192</v>
      </c>
      <c r="H467">
        <v>59.748548200000002</v>
      </c>
      <c r="I467">
        <v>-131.18131550000001</v>
      </c>
      <c r="J467" s="1" t="str">
        <f t="shared" si="69"/>
        <v>NGR bulk stream sediment</v>
      </c>
      <c r="K467" s="1" t="str">
        <f t="shared" si="70"/>
        <v>&lt;177 micron (NGR)</v>
      </c>
      <c r="L467">
        <v>24</v>
      </c>
      <c r="M467" t="s">
        <v>134</v>
      </c>
      <c r="N467">
        <v>466</v>
      </c>
      <c r="O467" t="s">
        <v>102</v>
      </c>
      <c r="P467" t="s">
        <v>93</v>
      </c>
      <c r="Q467" t="s">
        <v>31</v>
      </c>
      <c r="R467" t="s">
        <v>75</v>
      </c>
      <c r="S467" t="s">
        <v>31</v>
      </c>
      <c r="T467" t="s">
        <v>34</v>
      </c>
      <c r="U467" t="s">
        <v>649</v>
      </c>
      <c r="V467" t="s">
        <v>694</v>
      </c>
      <c r="W467" t="s">
        <v>57</v>
      </c>
      <c r="X467" t="s">
        <v>38</v>
      </c>
    </row>
    <row r="468" spans="1:24" hidden="1" x14ac:dyDescent="0.3">
      <c r="A468" t="s">
        <v>2193</v>
      </c>
      <c r="B468" t="s">
        <v>2194</v>
      </c>
      <c r="C468" s="1" t="str">
        <f t="shared" si="67"/>
        <v>21:0416</v>
      </c>
      <c r="D468" s="1" t="str">
        <f t="shared" si="68"/>
        <v>21:0139</v>
      </c>
      <c r="E468" t="s">
        <v>2191</v>
      </c>
      <c r="F468" t="s">
        <v>2195</v>
      </c>
      <c r="H468">
        <v>59.748548200000002</v>
      </c>
      <c r="I468">
        <v>-131.18131550000001</v>
      </c>
      <c r="J468" s="1" t="str">
        <f t="shared" si="69"/>
        <v>NGR bulk stream sediment</v>
      </c>
      <c r="K468" s="1" t="str">
        <f t="shared" si="70"/>
        <v>&lt;177 micron (NGR)</v>
      </c>
      <c r="L468">
        <v>24</v>
      </c>
      <c r="M468" t="s">
        <v>140</v>
      </c>
      <c r="N468">
        <v>467</v>
      </c>
      <c r="O468" t="s">
        <v>102</v>
      </c>
      <c r="P468" t="s">
        <v>93</v>
      </c>
      <c r="Q468" t="s">
        <v>31</v>
      </c>
      <c r="R468" t="s">
        <v>75</v>
      </c>
      <c r="S468" t="s">
        <v>46</v>
      </c>
      <c r="T468" t="s">
        <v>34</v>
      </c>
      <c r="U468" t="s">
        <v>2196</v>
      </c>
      <c r="V468" t="s">
        <v>95</v>
      </c>
      <c r="W468" t="s">
        <v>57</v>
      </c>
      <c r="X468" t="s">
        <v>85</v>
      </c>
    </row>
    <row r="469" spans="1:24" hidden="1" x14ac:dyDescent="0.3">
      <c r="A469" t="s">
        <v>2197</v>
      </c>
      <c r="B469" t="s">
        <v>2198</v>
      </c>
      <c r="C469" s="1" t="str">
        <f t="shared" si="67"/>
        <v>21:0416</v>
      </c>
      <c r="D469" s="1" t="str">
        <f>HYPERLINK("http://geochem.nrcan.gc.ca/cdogs/content/svy/svy_e.htm", "")</f>
        <v/>
      </c>
      <c r="G469" s="1" t="str">
        <f>HYPERLINK("http://geochem.nrcan.gc.ca/cdogs/content/cr_/cr_00040_e.htm", "40")</f>
        <v>40</v>
      </c>
      <c r="J469" t="s">
        <v>195</v>
      </c>
      <c r="K469" t="s">
        <v>196</v>
      </c>
      <c r="L469">
        <v>24</v>
      </c>
      <c r="M469" t="s">
        <v>197</v>
      </c>
      <c r="N469">
        <v>468</v>
      </c>
      <c r="O469" t="s">
        <v>2199</v>
      </c>
      <c r="P469" t="s">
        <v>230</v>
      </c>
      <c r="Q469" t="s">
        <v>75</v>
      </c>
      <c r="R469" t="s">
        <v>33</v>
      </c>
      <c r="S469" t="s">
        <v>46</v>
      </c>
      <c r="T469" t="s">
        <v>34</v>
      </c>
      <c r="U469" t="s">
        <v>265</v>
      </c>
      <c r="V469" t="s">
        <v>459</v>
      </c>
      <c r="W469" t="s">
        <v>37</v>
      </c>
      <c r="X469" t="s">
        <v>38</v>
      </c>
    </row>
    <row r="470" spans="1:24" hidden="1" x14ac:dyDescent="0.3">
      <c r="A470" t="s">
        <v>2200</v>
      </c>
      <c r="B470" t="s">
        <v>2201</v>
      </c>
      <c r="C470" s="1" t="str">
        <f t="shared" si="67"/>
        <v>21:0416</v>
      </c>
      <c r="D470" s="1" t="str">
        <f t="shared" ref="D470:D492" si="71">HYPERLINK("http://geochem.nrcan.gc.ca/cdogs/content/svy/svy210139_e.htm", "21:0139")</f>
        <v>21:0139</v>
      </c>
      <c r="E470" t="s">
        <v>2202</v>
      </c>
      <c r="F470" t="s">
        <v>2203</v>
      </c>
      <c r="H470">
        <v>59.726693099999999</v>
      </c>
      <c r="I470">
        <v>-131.20232179999999</v>
      </c>
      <c r="J470" s="1" t="str">
        <f t="shared" ref="J470:J492" si="72">HYPERLINK("http://geochem.nrcan.gc.ca/cdogs/content/kwd/kwd020030_e.htm", "NGR bulk stream sediment")</f>
        <v>NGR bulk stream sediment</v>
      </c>
      <c r="K470" s="1" t="str">
        <f t="shared" ref="K470:K492" si="73">HYPERLINK("http://geochem.nrcan.gc.ca/cdogs/content/kwd/kwd080006_e.htm", "&lt;177 micron (NGR)")</f>
        <v>&lt;177 micron (NGR)</v>
      </c>
      <c r="L470">
        <v>24</v>
      </c>
      <c r="M470" t="s">
        <v>82</v>
      </c>
      <c r="N470">
        <v>469</v>
      </c>
      <c r="O470" t="s">
        <v>230</v>
      </c>
      <c r="P470" t="s">
        <v>225</v>
      </c>
      <c r="Q470" t="s">
        <v>75</v>
      </c>
      <c r="R470" t="s">
        <v>33</v>
      </c>
      <c r="S470" t="s">
        <v>47</v>
      </c>
      <c r="T470" t="s">
        <v>34</v>
      </c>
      <c r="U470" t="s">
        <v>690</v>
      </c>
      <c r="V470" t="s">
        <v>334</v>
      </c>
      <c r="W470" t="s">
        <v>85</v>
      </c>
      <c r="X470" t="s">
        <v>75</v>
      </c>
    </row>
    <row r="471" spans="1:24" hidden="1" x14ac:dyDescent="0.3">
      <c r="A471" t="s">
        <v>2204</v>
      </c>
      <c r="B471" t="s">
        <v>2205</v>
      </c>
      <c r="C471" s="1" t="str">
        <f t="shared" si="67"/>
        <v>21:0416</v>
      </c>
      <c r="D471" s="1" t="str">
        <f t="shared" si="71"/>
        <v>21:0139</v>
      </c>
      <c r="E471" t="s">
        <v>2206</v>
      </c>
      <c r="F471" t="s">
        <v>2207</v>
      </c>
      <c r="H471">
        <v>59.721075300000003</v>
      </c>
      <c r="I471">
        <v>-131.25335050000001</v>
      </c>
      <c r="J471" s="1" t="str">
        <f t="shared" si="72"/>
        <v>NGR bulk stream sediment</v>
      </c>
      <c r="K471" s="1" t="str">
        <f t="shared" si="73"/>
        <v>&lt;177 micron (NGR)</v>
      </c>
      <c r="L471">
        <v>24</v>
      </c>
      <c r="M471" t="s">
        <v>91</v>
      </c>
      <c r="N471">
        <v>470</v>
      </c>
      <c r="O471" t="s">
        <v>167</v>
      </c>
      <c r="P471" t="s">
        <v>47</v>
      </c>
      <c r="Q471" t="s">
        <v>85</v>
      </c>
      <c r="R471" t="s">
        <v>57</v>
      </c>
      <c r="S471" t="s">
        <v>85</v>
      </c>
      <c r="T471" t="s">
        <v>34</v>
      </c>
      <c r="U471" t="s">
        <v>623</v>
      </c>
      <c r="V471" t="s">
        <v>778</v>
      </c>
      <c r="W471" t="s">
        <v>136</v>
      </c>
      <c r="X471" t="s">
        <v>38</v>
      </c>
    </row>
    <row r="472" spans="1:24" hidden="1" x14ac:dyDescent="0.3">
      <c r="A472" t="s">
        <v>2208</v>
      </c>
      <c r="B472" t="s">
        <v>2209</v>
      </c>
      <c r="C472" s="1" t="str">
        <f t="shared" si="67"/>
        <v>21:0416</v>
      </c>
      <c r="D472" s="1" t="str">
        <f t="shared" si="71"/>
        <v>21:0139</v>
      </c>
      <c r="E472" t="s">
        <v>2210</v>
      </c>
      <c r="F472" t="s">
        <v>2211</v>
      </c>
      <c r="H472">
        <v>59.702887799999999</v>
      </c>
      <c r="I472">
        <v>-131.20130850000001</v>
      </c>
      <c r="J472" s="1" t="str">
        <f t="shared" si="72"/>
        <v>NGR bulk stream sediment</v>
      </c>
      <c r="K472" s="1" t="str">
        <f t="shared" si="73"/>
        <v>&lt;177 micron (NGR)</v>
      </c>
      <c r="L472">
        <v>24</v>
      </c>
      <c r="M472" t="s">
        <v>101</v>
      </c>
      <c r="N472">
        <v>471</v>
      </c>
      <c r="O472" t="s">
        <v>379</v>
      </c>
      <c r="P472" t="s">
        <v>47</v>
      </c>
      <c r="Q472" t="s">
        <v>85</v>
      </c>
      <c r="R472" t="s">
        <v>85</v>
      </c>
      <c r="S472" t="s">
        <v>31</v>
      </c>
      <c r="T472" t="s">
        <v>34</v>
      </c>
      <c r="U472" t="s">
        <v>339</v>
      </c>
      <c r="V472" t="s">
        <v>517</v>
      </c>
      <c r="W472" t="s">
        <v>67</v>
      </c>
      <c r="X472" t="s">
        <v>85</v>
      </c>
    </row>
    <row r="473" spans="1:24" hidden="1" x14ac:dyDescent="0.3">
      <c r="A473" t="s">
        <v>2212</v>
      </c>
      <c r="B473" t="s">
        <v>2213</v>
      </c>
      <c r="C473" s="1" t="str">
        <f t="shared" si="67"/>
        <v>21:0416</v>
      </c>
      <c r="D473" s="1" t="str">
        <f t="shared" si="71"/>
        <v>21:0139</v>
      </c>
      <c r="E473" t="s">
        <v>2214</v>
      </c>
      <c r="F473" t="s">
        <v>2215</v>
      </c>
      <c r="H473">
        <v>59.707273499999999</v>
      </c>
      <c r="I473">
        <v>-131.19098360000001</v>
      </c>
      <c r="J473" s="1" t="str">
        <f t="shared" si="72"/>
        <v>NGR bulk stream sediment</v>
      </c>
      <c r="K473" s="1" t="str">
        <f t="shared" si="73"/>
        <v>&lt;177 micron (NGR)</v>
      </c>
      <c r="L473">
        <v>24</v>
      </c>
      <c r="M473" t="s">
        <v>111</v>
      </c>
      <c r="N473">
        <v>472</v>
      </c>
      <c r="O473" t="s">
        <v>379</v>
      </c>
      <c r="P473" t="s">
        <v>75</v>
      </c>
      <c r="Q473" t="s">
        <v>85</v>
      </c>
      <c r="R473" t="s">
        <v>31</v>
      </c>
      <c r="S473" t="s">
        <v>46</v>
      </c>
      <c r="T473" t="s">
        <v>34</v>
      </c>
      <c r="U473" t="s">
        <v>290</v>
      </c>
      <c r="V473" t="s">
        <v>344</v>
      </c>
      <c r="W473" t="s">
        <v>150</v>
      </c>
      <c r="X473" t="s">
        <v>33</v>
      </c>
    </row>
    <row r="474" spans="1:24" hidden="1" x14ac:dyDescent="0.3">
      <c r="A474" t="s">
        <v>2216</v>
      </c>
      <c r="B474" t="s">
        <v>2217</v>
      </c>
      <c r="C474" s="1" t="str">
        <f t="shared" si="67"/>
        <v>21:0416</v>
      </c>
      <c r="D474" s="1" t="str">
        <f t="shared" si="71"/>
        <v>21:0139</v>
      </c>
      <c r="E474" t="s">
        <v>2218</v>
      </c>
      <c r="F474" t="s">
        <v>2219</v>
      </c>
      <c r="H474">
        <v>59.671875700000001</v>
      </c>
      <c r="I474">
        <v>-131.12472460000001</v>
      </c>
      <c r="J474" s="1" t="str">
        <f t="shared" si="72"/>
        <v>NGR bulk stream sediment</v>
      </c>
      <c r="K474" s="1" t="str">
        <f t="shared" si="73"/>
        <v>&lt;177 micron (NGR)</v>
      </c>
      <c r="L474">
        <v>24</v>
      </c>
      <c r="M474" t="s">
        <v>118</v>
      </c>
      <c r="N474">
        <v>473</v>
      </c>
      <c r="O474" t="s">
        <v>406</v>
      </c>
      <c r="P474" t="s">
        <v>33</v>
      </c>
      <c r="Q474" t="s">
        <v>57</v>
      </c>
      <c r="R474" t="s">
        <v>75</v>
      </c>
      <c r="S474" t="s">
        <v>46</v>
      </c>
      <c r="T474" t="s">
        <v>34</v>
      </c>
      <c r="U474" t="s">
        <v>2220</v>
      </c>
      <c r="V474" t="s">
        <v>344</v>
      </c>
      <c r="W474" t="s">
        <v>85</v>
      </c>
      <c r="X474" t="s">
        <v>38</v>
      </c>
    </row>
    <row r="475" spans="1:24" hidden="1" x14ac:dyDescent="0.3">
      <c r="A475" t="s">
        <v>2221</v>
      </c>
      <c r="B475" t="s">
        <v>2222</v>
      </c>
      <c r="C475" s="1" t="str">
        <f t="shared" si="67"/>
        <v>21:0416</v>
      </c>
      <c r="D475" s="1" t="str">
        <f t="shared" si="71"/>
        <v>21:0139</v>
      </c>
      <c r="E475" t="s">
        <v>2223</v>
      </c>
      <c r="F475" t="s">
        <v>2224</v>
      </c>
      <c r="H475">
        <v>59.656015199999999</v>
      </c>
      <c r="I475">
        <v>-131.1345129</v>
      </c>
      <c r="J475" s="1" t="str">
        <f t="shared" si="72"/>
        <v>NGR bulk stream sediment</v>
      </c>
      <c r="K475" s="1" t="str">
        <f t="shared" si="73"/>
        <v>&lt;177 micron (NGR)</v>
      </c>
      <c r="L475">
        <v>24</v>
      </c>
      <c r="M475" t="s">
        <v>125</v>
      </c>
      <c r="N475">
        <v>474</v>
      </c>
      <c r="O475" t="s">
        <v>705</v>
      </c>
      <c r="P475" t="s">
        <v>2220</v>
      </c>
      <c r="Q475" t="s">
        <v>250</v>
      </c>
      <c r="R475" t="s">
        <v>249</v>
      </c>
      <c r="S475" t="s">
        <v>2225</v>
      </c>
      <c r="T475" t="s">
        <v>289</v>
      </c>
      <c r="U475" t="s">
        <v>1395</v>
      </c>
      <c r="V475" t="s">
        <v>2226</v>
      </c>
      <c r="W475" t="s">
        <v>33</v>
      </c>
      <c r="X475" t="s">
        <v>38</v>
      </c>
    </row>
    <row r="476" spans="1:24" hidden="1" x14ac:dyDescent="0.3">
      <c r="A476" t="s">
        <v>2227</v>
      </c>
      <c r="B476" t="s">
        <v>2228</v>
      </c>
      <c r="C476" s="1" t="str">
        <f t="shared" si="67"/>
        <v>21:0416</v>
      </c>
      <c r="D476" s="1" t="str">
        <f t="shared" si="71"/>
        <v>21:0139</v>
      </c>
      <c r="E476" t="s">
        <v>2229</v>
      </c>
      <c r="F476" t="s">
        <v>2230</v>
      </c>
      <c r="H476">
        <v>59.6461714</v>
      </c>
      <c r="I476">
        <v>-131.1667506</v>
      </c>
      <c r="J476" s="1" t="str">
        <f t="shared" si="72"/>
        <v>NGR bulk stream sediment</v>
      </c>
      <c r="K476" s="1" t="str">
        <f t="shared" si="73"/>
        <v>&lt;177 micron (NGR)</v>
      </c>
      <c r="L476">
        <v>24</v>
      </c>
      <c r="M476" t="s">
        <v>148</v>
      </c>
      <c r="N476">
        <v>475</v>
      </c>
      <c r="O476" t="s">
        <v>1234</v>
      </c>
      <c r="P476" t="s">
        <v>56</v>
      </c>
      <c r="Q476" t="s">
        <v>75</v>
      </c>
      <c r="R476" t="s">
        <v>84</v>
      </c>
      <c r="S476" t="s">
        <v>135</v>
      </c>
      <c r="T476" t="s">
        <v>34</v>
      </c>
      <c r="U476" t="s">
        <v>381</v>
      </c>
      <c r="V476" t="s">
        <v>232</v>
      </c>
      <c r="W476" t="s">
        <v>37</v>
      </c>
      <c r="X476" t="s">
        <v>38</v>
      </c>
    </row>
    <row r="477" spans="1:24" hidden="1" x14ac:dyDescent="0.3">
      <c r="A477" t="s">
        <v>2231</v>
      </c>
      <c r="B477" t="s">
        <v>2232</v>
      </c>
      <c r="C477" s="1" t="str">
        <f t="shared" si="67"/>
        <v>21:0416</v>
      </c>
      <c r="D477" s="1" t="str">
        <f t="shared" si="71"/>
        <v>21:0139</v>
      </c>
      <c r="E477" t="s">
        <v>2233</v>
      </c>
      <c r="F477" t="s">
        <v>2234</v>
      </c>
      <c r="H477">
        <v>59.649328099999998</v>
      </c>
      <c r="I477">
        <v>-131.2133082</v>
      </c>
      <c r="J477" s="1" t="str">
        <f t="shared" si="72"/>
        <v>NGR bulk stream sediment</v>
      </c>
      <c r="K477" s="1" t="str">
        <f t="shared" si="73"/>
        <v>&lt;177 micron (NGR)</v>
      </c>
      <c r="L477">
        <v>24</v>
      </c>
      <c r="M477" t="s">
        <v>157</v>
      </c>
      <c r="N477">
        <v>476</v>
      </c>
      <c r="O477" t="s">
        <v>204</v>
      </c>
      <c r="P477" t="s">
        <v>168</v>
      </c>
      <c r="Q477" t="s">
        <v>85</v>
      </c>
      <c r="R477" t="s">
        <v>32</v>
      </c>
      <c r="S477" t="s">
        <v>135</v>
      </c>
      <c r="T477" t="s">
        <v>34</v>
      </c>
      <c r="U477" t="s">
        <v>327</v>
      </c>
      <c r="V477" t="s">
        <v>77</v>
      </c>
      <c r="W477" t="s">
        <v>57</v>
      </c>
      <c r="X477" t="s">
        <v>38</v>
      </c>
    </row>
    <row r="478" spans="1:24" hidden="1" x14ac:dyDescent="0.3">
      <c r="A478" t="s">
        <v>2235</v>
      </c>
      <c r="B478" t="s">
        <v>2236</v>
      </c>
      <c r="C478" s="1" t="str">
        <f t="shared" si="67"/>
        <v>21:0416</v>
      </c>
      <c r="D478" s="1" t="str">
        <f t="shared" si="71"/>
        <v>21:0139</v>
      </c>
      <c r="E478" t="s">
        <v>2237</v>
      </c>
      <c r="F478" t="s">
        <v>2238</v>
      </c>
      <c r="H478">
        <v>59.679745400000002</v>
      </c>
      <c r="I478">
        <v>-131.22755319999999</v>
      </c>
      <c r="J478" s="1" t="str">
        <f t="shared" si="72"/>
        <v>NGR bulk stream sediment</v>
      </c>
      <c r="K478" s="1" t="str">
        <f t="shared" si="73"/>
        <v>&lt;177 micron (NGR)</v>
      </c>
      <c r="L478">
        <v>24</v>
      </c>
      <c r="M478" t="s">
        <v>165</v>
      </c>
      <c r="N478">
        <v>477</v>
      </c>
      <c r="O478" t="s">
        <v>167</v>
      </c>
      <c r="P478" t="s">
        <v>84</v>
      </c>
      <c r="Q478" t="s">
        <v>31</v>
      </c>
      <c r="R478" t="s">
        <v>75</v>
      </c>
      <c r="S478" t="s">
        <v>46</v>
      </c>
      <c r="T478" t="s">
        <v>34</v>
      </c>
      <c r="U478" t="s">
        <v>773</v>
      </c>
      <c r="V478" t="s">
        <v>445</v>
      </c>
      <c r="W478" t="s">
        <v>57</v>
      </c>
      <c r="X478" t="s">
        <v>38</v>
      </c>
    </row>
    <row r="479" spans="1:24" hidden="1" x14ac:dyDescent="0.3">
      <c r="A479" t="s">
        <v>2239</v>
      </c>
      <c r="B479" t="s">
        <v>2240</v>
      </c>
      <c r="C479" s="1" t="str">
        <f t="shared" si="67"/>
        <v>21:0416</v>
      </c>
      <c r="D479" s="1" t="str">
        <f t="shared" si="71"/>
        <v>21:0139</v>
      </c>
      <c r="E479" t="s">
        <v>2241</v>
      </c>
      <c r="F479" t="s">
        <v>2242</v>
      </c>
      <c r="H479">
        <v>59.630205599999996</v>
      </c>
      <c r="I479">
        <v>-131.13521510000001</v>
      </c>
      <c r="J479" s="1" t="str">
        <f t="shared" si="72"/>
        <v>NGR bulk stream sediment</v>
      </c>
      <c r="K479" s="1" t="str">
        <f t="shared" si="73"/>
        <v>&lt;177 micron (NGR)</v>
      </c>
      <c r="L479">
        <v>24</v>
      </c>
      <c r="M479" t="s">
        <v>175</v>
      </c>
      <c r="N479">
        <v>478</v>
      </c>
      <c r="O479" t="s">
        <v>820</v>
      </c>
      <c r="P479" t="s">
        <v>406</v>
      </c>
      <c r="Q479" t="s">
        <v>46</v>
      </c>
      <c r="R479" t="s">
        <v>103</v>
      </c>
      <c r="S479" t="s">
        <v>67</v>
      </c>
      <c r="T479" t="s">
        <v>34</v>
      </c>
      <c r="U479" t="s">
        <v>1058</v>
      </c>
      <c r="V479" t="s">
        <v>60</v>
      </c>
      <c r="W479" t="s">
        <v>57</v>
      </c>
      <c r="X479" t="s">
        <v>38</v>
      </c>
    </row>
    <row r="480" spans="1:24" hidden="1" x14ac:dyDescent="0.3">
      <c r="A480" t="s">
        <v>2243</v>
      </c>
      <c r="B480" t="s">
        <v>2244</v>
      </c>
      <c r="C480" s="1" t="str">
        <f t="shared" si="67"/>
        <v>21:0416</v>
      </c>
      <c r="D480" s="1" t="str">
        <f t="shared" si="71"/>
        <v>21:0139</v>
      </c>
      <c r="E480" t="s">
        <v>2245</v>
      </c>
      <c r="F480" t="s">
        <v>2246</v>
      </c>
      <c r="H480">
        <v>59.623783699999997</v>
      </c>
      <c r="I480">
        <v>-131.1135635</v>
      </c>
      <c r="J480" s="1" t="str">
        <f t="shared" si="72"/>
        <v>NGR bulk stream sediment</v>
      </c>
      <c r="K480" s="1" t="str">
        <f t="shared" si="73"/>
        <v>&lt;177 micron (NGR)</v>
      </c>
      <c r="L480">
        <v>24</v>
      </c>
      <c r="M480" t="s">
        <v>183</v>
      </c>
      <c r="N480">
        <v>479</v>
      </c>
      <c r="O480" t="s">
        <v>512</v>
      </c>
      <c r="P480" t="s">
        <v>176</v>
      </c>
      <c r="Q480" t="s">
        <v>93</v>
      </c>
      <c r="R480" t="s">
        <v>127</v>
      </c>
      <c r="S480" t="s">
        <v>406</v>
      </c>
      <c r="T480" t="s">
        <v>699</v>
      </c>
      <c r="U480" t="s">
        <v>59</v>
      </c>
      <c r="V480" t="s">
        <v>309</v>
      </c>
      <c r="W480" t="s">
        <v>150</v>
      </c>
      <c r="X480" t="s">
        <v>38</v>
      </c>
    </row>
    <row r="481" spans="1:24" hidden="1" x14ac:dyDescent="0.3">
      <c r="A481" t="s">
        <v>2247</v>
      </c>
      <c r="B481" t="s">
        <v>2248</v>
      </c>
      <c r="C481" s="1" t="str">
        <f t="shared" si="67"/>
        <v>21:0416</v>
      </c>
      <c r="D481" s="1" t="str">
        <f t="shared" si="71"/>
        <v>21:0139</v>
      </c>
      <c r="E481" t="s">
        <v>2249</v>
      </c>
      <c r="F481" t="s">
        <v>2250</v>
      </c>
      <c r="H481">
        <v>59.6158492</v>
      </c>
      <c r="I481">
        <v>-131.0834586</v>
      </c>
      <c r="J481" s="1" t="str">
        <f t="shared" si="72"/>
        <v>NGR bulk stream sediment</v>
      </c>
      <c r="K481" s="1" t="str">
        <f t="shared" si="73"/>
        <v>&lt;177 micron (NGR)</v>
      </c>
      <c r="L481">
        <v>24</v>
      </c>
      <c r="M481" t="s">
        <v>189</v>
      </c>
      <c r="N481">
        <v>480</v>
      </c>
      <c r="O481" t="s">
        <v>126</v>
      </c>
      <c r="P481" t="s">
        <v>92</v>
      </c>
      <c r="Q481" t="s">
        <v>85</v>
      </c>
      <c r="R481" t="s">
        <v>104</v>
      </c>
      <c r="S481" t="s">
        <v>33</v>
      </c>
      <c r="T481" t="s">
        <v>758</v>
      </c>
      <c r="U481" t="s">
        <v>1125</v>
      </c>
      <c r="V481" t="s">
        <v>523</v>
      </c>
      <c r="W481" t="s">
        <v>57</v>
      </c>
      <c r="X481" t="s">
        <v>38</v>
      </c>
    </row>
    <row r="482" spans="1:24" hidden="1" x14ac:dyDescent="0.3">
      <c r="A482" t="s">
        <v>2251</v>
      </c>
      <c r="B482" t="s">
        <v>2252</v>
      </c>
      <c r="C482" s="1" t="str">
        <f t="shared" si="67"/>
        <v>21:0416</v>
      </c>
      <c r="D482" s="1" t="str">
        <f t="shared" si="71"/>
        <v>21:0139</v>
      </c>
      <c r="E482" t="s">
        <v>2253</v>
      </c>
      <c r="F482" t="s">
        <v>2254</v>
      </c>
      <c r="H482">
        <v>59.592781899999999</v>
      </c>
      <c r="I482">
        <v>-131.11151079999999</v>
      </c>
      <c r="J482" s="1" t="str">
        <f t="shared" si="72"/>
        <v>NGR bulk stream sediment</v>
      </c>
      <c r="K482" s="1" t="str">
        <f t="shared" si="73"/>
        <v>&lt;177 micron (NGR)</v>
      </c>
      <c r="L482">
        <v>25</v>
      </c>
      <c r="M482" t="s">
        <v>203</v>
      </c>
      <c r="N482">
        <v>481</v>
      </c>
      <c r="O482" t="s">
        <v>149</v>
      </c>
      <c r="P482" t="s">
        <v>799</v>
      </c>
      <c r="Q482" t="s">
        <v>136</v>
      </c>
      <c r="R482" t="s">
        <v>93</v>
      </c>
      <c r="S482" t="s">
        <v>58</v>
      </c>
      <c r="T482" t="s">
        <v>34</v>
      </c>
      <c r="U482" t="s">
        <v>1848</v>
      </c>
      <c r="V482" t="s">
        <v>178</v>
      </c>
      <c r="W482" t="s">
        <v>136</v>
      </c>
      <c r="X482" t="s">
        <v>38</v>
      </c>
    </row>
    <row r="483" spans="1:24" hidden="1" x14ac:dyDescent="0.3">
      <c r="A483" t="s">
        <v>2255</v>
      </c>
      <c r="B483" t="s">
        <v>2256</v>
      </c>
      <c r="C483" s="1" t="str">
        <f t="shared" si="67"/>
        <v>21:0416</v>
      </c>
      <c r="D483" s="1" t="str">
        <f t="shared" si="71"/>
        <v>21:0139</v>
      </c>
      <c r="E483" t="s">
        <v>2257</v>
      </c>
      <c r="F483" t="s">
        <v>2258</v>
      </c>
      <c r="H483">
        <v>59.604435000000002</v>
      </c>
      <c r="I483">
        <v>-131.08046569999999</v>
      </c>
      <c r="J483" s="1" t="str">
        <f t="shared" si="72"/>
        <v>NGR bulk stream sediment</v>
      </c>
      <c r="K483" s="1" t="str">
        <f t="shared" si="73"/>
        <v>&lt;177 micron (NGR)</v>
      </c>
      <c r="L483">
        <v>25</v>
      </c>
      <c r="M483" t="s">
        <v>43</v>
      </c>
      <c r="N483">
        <v>482</v>
      </c>
      <c r="O483" t="s">
        <v>1410</v>
      </c>
      <c r="P483" t="s">
        <v>275</v>
      </c>
      <c r="Q483" t="s">
        <v>58</v>
      </c>
      <c r="R483" t="s">
        <v>237</v>
      </c>
      <c r="S483" t="s">
        <v>250</v>
      </c>
      <c r="T483" t="s">
        <v>34</v>
      </c>
      <c r="U483" t="s">
        <v>2259</v>
      </c>
      <c r="V483" t="s">
        <v>2260</v>
      </c>
      <c r="W483" t="s">
        <v>31</v>
      </c>
      <c r="X483" t="s">
        <v>38</v>
      </c>
    </row>
    <row r="484" spans="1:24" hidden="1" x14ac:dyDescent="0.3">
      <c r="A484" t="s">
        <v>2261</v>
      </c>
      <c r="B484" t="s">
        <v>2262</v>
      </c>
      <c r="C484" s="1" t="str">
        <f t="shared" si="67"/>
        <v>21:0416</v>
      </c>
      <c r="D484" s="1" t="str">
        <f t="shared" si="71"/>
        <v>21:0139</v>
      </c>
      <c r="E484" t="s">
        <v>2253</v>
      </c>
      <c r="F484" t="s">
        <v>2263</v>
      </c>
      <c r="H484">
        <v>59.592781899999999</v>
      </c>
      <c r="I484">
        <v>-131.11151079999999</v>
      </c>
      <c r="J484" s="1" t="str">
        <f t="shared" si="72"/>
        <v>NGR bulk stream sediment</v>
      </c>
      <c r="K484" s="1" t="str">
        <f t="shared" si="73"/>
        <v>&lt;177 micron (NGR)</v>
      </c>
      <c r="L484">
        <v>25</v>
      </c>
      <c r="M484" t="s">
        <v>295</v>
      </c>
      <c r="N484">
        <v>483</v>
      </c>
      <c r="O484" t="s">
        <v>55</v>
      </c>
      <c r="P484" t="s">
        <v>386</v>
      </c>
      <c r="Q484" t="s">
        <v>136</v>
      </c>
      <c r="R484" t="s">
        <v>135</v>
      </c>
      <c r="S484" t="s">
        <v>58</v>
      </c>
      <c r="T484" t="s">
        <v>34</v>
      </c>
      <c r="U484" t="s">
        <v>730</v>
      </c>
      <c r="V484" t="s">
        <v>1417</v>
      </c>
      <c r="W484" t="s">
        <v>136</v>
      </c>
      <c r="X484" t="s">
        <v>38</v>
      </c>
    </row>
    <row r="485" spans="1:24" hidden="1" x14ac:dyDescent="0.3">
      <c r="A485" t="s">
        <v>2264</v>
      </c>
      <c r="B485" t="s">
        <v>2265</v>
      </c>
      <c r="C485" s="1" t="str">
        <f t="shared" si="67"/>
        <v>21:0416</v>
      </c>
      <c r="D485" s="1" t="str">
        <f t="shared" si="71"/>
        <v>21:0139</v>
      </c>
      <c r="E485" t="s">
        <v>2253</v>
      </c>
      <c r="F485" t="s">
        <v>2266</v>
      </c>
      <c r="H485">
        <v>59.592781899999999</v>
      </c>
      <c r="I485">
        <v>-131.11151079999999</v>
      </c>
      <c r="J485" s="1" t="str">
        <f t="shared" si="72"/>
        <v>NGR bulk stream sediment</v>
      </c>
      <c r="K485" s="1" t="str">
        <f t="shared" si="73"/>
        <v>&lt;177 micron (NGR)</v>
      </c>
      <c r="L485">
        <v>25</v>
      </c>
      <c r="M485" t="s">
        <v>301</v>
      </c>
      <c r="N485">
        <v>484</v>
      </c>
      <c r="O485" t="s">
        <v>126</v>
      </c>
      <c r="P485" t="s">
        <v>249</v>
      </c>
      <c r="Q485" t="s">
        <v>136</v>
      </c>
      <c r="R485" t="s">
        <v>142</v>
      </c>
      <c r="S485" t="s">
        <v>58</v>
      </c>
      <c r="T485" t="s">
        <v>34</v>
      </c>
      <c r="U485" t="s">
        <v>177</v>
      </c>
      <c r="V485" t="s">
        <v>617</v>
      </c>
      <c r="W485" t="s">
        <v>37</v>
      </c>
      <c r="X485" t="s">
        <v>38</v>
      </c>
    </row>
    <row r="486" spans="1:24" hidden="1" x14ac:dyDescent="0.3">
      <c r="A486" t="s">
        <v>2267</v>
      </c>
      <c r="B486" t="s">
        <v>2268</v>
      </c>
      <c r="C486" s="1" t="str">
        <f t="shared" si="67"/>
        <v>21:0416</v>
      </c>
      <c r="D486" s="1" t="str">
        <f t="shared" si="71"/>
        <v>21:0139</v>
      </c>
      <c r="E486" t="s">
        <v>2269</v>
      </c>
      <c r="F486" t="s">
        <v>2270</v>
      </c>
      <c r="H486">
        <v>59.576197800000003</v>
      </c>
      <c r="I486">
        <v>-131.11665120000001</v>
      </c>
      <c r="J486" s="1" t="str">
        <f t="shared" si="72"/>
        <v>NGR bulk stream sediment</v>
      </c>
      <c r="K486" s="1" t="str">
        <f t="shared" si="73"/>
        <v>&lt;177 micron (NGR)</v>
      </c>
      <c r="L486">
        <v>25</v>
      </c>
      <c r="M486" t="s">
        <v>54</v>
      </c>
      <c r="N486">
        <v>485</v>
      </c>
      <c r="O486" t="s">
        <v>141</v>
      </c>
      <c r="P486" t="s">
        <v>83</v>
      </c>
      <c r="Q486" t="s">
        <v>57</v>
      </c>
      <c r="R486" t="s">
        <v>96</v>
      </c>
      <c r="S486" t="s">
        <v>33</v>
      </c>
      <c r="T486" t="s">
        <v>34</v>
      </c>
      <c r="U486" t="s">
        <v>119</v>
      </c>
      <c r="V486" t="s">
        <v>152</v>
      </c>
      <c r="W486" t="s">
        <v>37</v>
      </c>
      <c r="X486" t="s">
        <v>38</v>
      </c>
    </row>
    <row r="487" spans="1:24" hidden="1" x14ac:dyDescent="0.3">
      <c r="A487" t="s">
        <v>2271</v>
      </c>
      <c r="B487" t="s">
        <v>2272</v>
      </c>
      <c r="C487" s="1" t="str">
        <f t="shared" si="67"/>
        <v>21:0416</v>
      </c>
      <c r="D487" s="1" t="str">
        <f t="shared" si="71"/>
        <v>21:0139</v>
      </c>
      <c r="E487" t="s">
        <v>2273</v>
      </c>
      <c r="F487" t="s">
        <v>2274</v>
      </c>
      <c r="H487">
        <v>59.3336282</v>
      </c>
      <c r="I487">
        <v>-130.94232919999999</v>
      </c>
      <c r="J487" s="1" t="str">
        <f t="shared" si="72"/>
        <v>NGR bulk stream sediment</v>
      </c>
      <c r="K487" s="1" t="str">
        <f t="shared" si="73"/>
        <v>&lt;177 micron (NGR)</v>
      </c>
      <c r="L487">
        <v>25</v>
      </c>
      <c r="M487" t="s">
        <v>73</v>
      </c>
      <c r="N487">
        <v>486</v>
      </c>
      <c r="O487" t="s">
        <v>102</v>
      </c>
      <c r="P487" t="s">
        <v>75</v>
      </c>
      <c r="Q487" t="s">
        <v>85</v>
      </c>
      <c r="R487" t="s">
        <v>33</v>
      </c>
      <c r="S487" t="s">
        <v>57</v>
      </c>
      <c r="T487" t="s">
        <v>34</v>
      </c>
      <c r="U487" t="s">
        <v>426</v>
      </c>
      <c r="V487" t="s">
        <v>535</v>
      </c>
      <c r="W487" t="s">
        <v>37</v>
      </c>
      <c r="X487" t="s">
        <v>38</v>
      </c>
    </row>
    <row r="488" spans="1:24" hidden="1" x14ac:dyDescent="0.3">
      <c r="A488" t="s">
        <v>2275</v>
      </c>
      <c r="B488" t="s">
        <v>2276</v>
      </c>
      <c r="C488" s="1" t="str">
        <f t="shared" si="67"/>
        <v>21:0416</v>
      </c>
      <c r="D488" s="1" t="str">
        <f t="shared" si="71"/>
        <v>21:0139</v>
      </c>
      <c r="E488" t="s">
        <v>2277</v>
      </c>
      <c r="F488" t="s">
        <v>2278</v>
      </c>
      <c r="H488">
        <v>59.312417600000003</v>
      </c>
      <c r="I488">
        <v>-130.93105199999999</v>
      </c>
      <c r="J488" s="1" t="str">
        <f t="shared" si="72"/>
        <v>NGR bulk stream sediment</v>
      </c>
      <c r="K488" s="1" t="str">
        <f t="shared" si="73"/>
        <v>&lt;177 micron (NGR)</v>
      </c>
      <c r="L488">
        <v>25</v>
      </c>
      <c r="M488" t="s">
        <v>82</v>
      </c>
      <c r="N488">
        <v>487</v>
      </c>
      <c r="O488" t="s">
        <v>364</v>
      </c>
      <c r="P488" t="s">
        <v>103</v>
      </c>
      <c r="Q488" t="s">
        <v>136</v>
      </c>
      <c r="R488" t="s">
        <v>74</v>
      </c>
      <c r="S488" t="s">
        <v>67</v>
      </c>
      <c r="T488" t="s">
        <v>699</v>
      </c>
      <c r="U488" t="s">
        <v>2279</v>
      </c>
      <c r="V488" t="s">
        <v>320</v>
      </c>
      <c r="W488" t="s">
        <v>57</v>
      </c>
      <c r="X488" t="s">
        <v>38</v>
      </c>
    </row>
    <row r="489" spans="1:24" hidden="1" x14ac:dyDescent="0.3">
      <c r="A489" t="s">
        <v>2280</v>
      </c>
      <c r="B489" t="s">
        <v>2281</v>
      </c>
      <c r="C489" s="1" t="str">
        <f t="shared" si="67"/>
        <v>21:0416</v>
      </c>
      <c r="D489" s="1" t="str">
        <f t="shared" si="71"/>
        <v>21:0139</v>
      </c>
      <c r="E489" t="s">
        <v>2282</v>
      </c>
      <c r="F489" t="s">
        <v>2283</v>
      </c>
      <c r="H489">
        <v>59.286619000000002</v>
      </c>
      <c r="I489">
        <v>-130.94798890000001</v>
      </c>
      <c r="J489" s="1" t="str">
        <f t="shared" si="72"/>
        <v>NGR bulk stream sediment</v>
      </c>
      <c r="K489" s="1" t="str">
        <f t="shared" si="73"/>
        <v>&lt;177 micron (NGR)</v>
      </c>
      <c r="L489">
        <v>25</v>
      </c>
      <c r="M489" t="s">
        <v>91</v>
      </c>
      <c r="N489">
        <v>488</v>
      </c>
      <c r="O489" t="s">
        <v>333</v>
      </c>
      <c r="P489" t="s">
        <v>75</v>
      </c>
      <c r="Q489" t="s">
        <v>37</v>
      </c>
      <c r="R489" t="s">
        <v>67</v>
      </c>
      <c r="S489" t="s">
        <v>31</v>
      </c>
      <c r="T489" t="s">
        <v>34</v>
      </c>
      <c r="U489" t="s">
        <v>666</v>
      </c>
      <c r="V489" t="s">
        <v>152</v>
      </c>
      <c r="W489" t="s">
        <v>37</v>
      </c>
      <c r="X489" t="s">
        <v>38</v>
      </c>
    </row>
    <row r="490" spans="1:24" hidden="1" x14ac:dyDescent="0.3">
      <c r="A490" t="s">
        <v>2284</v>
      </c>
      <c r="B490" t="s">
        <v>2285</v>
      </c>
      <c r="C490" s="1" t="str">
        <f t="shared" si="67"/>
        <v>21:0416</v>
      </c>
      <c r="D490" s="1" t="str">
        <f t="shared" si="71"/>
        <v>21:0139</v>
      </c>
      <c r="E490" t="s">
        <v>2286</v>
      </c>
      <c r="F490" t="s">
        <v>2287</v>
      </c>
      <c r="H490">
        <v>59.248975299999998</v>
      </c>
      <c r="I490">
        <v>-130.9716894</v>
      </c>
      <c r="J490" s="1" t="str">
        <f t="shared" si="72"/>
        <v>NGR bulk stream sediment</v>
      </c>
      <c r="K490" s="1" t="str">
        <f t="shared" si="73"/>
        <v>&lt;177 micron (NGR)</v>
      </c>
      <c r="L490">
        <v>25</v>
      </c>
      <c r="M490" t="s">
        <v>101</v>
      </c>
      <c r="N490">
        <v>489</v>
      </c>
      <c r="O490" t="s">
        <v>2288</v>
      </c>
      <c r="P490" t="s">
        <v>250</v>
      </c>
      <c r="Q490" t="s">
        <v>45</v>
      </c>
      <c r="R490" t="s">
        <v>103</v>
      </c>
      <c r="S490" t="s">
        <v>150</v>
      </c>
      <c r="T490" t="s">
        <v>34</v>
      </c>
      <c r="U490" t="s">
        <v>2289</v>
      </c>
      <c r="V490" t="s">
        <v>57</v>
      </c>
      <c r="W490" t="s">
        <v>103</v>
      </c>
      <c r="X490" t="s">
        <v>85</v>
      </c>
    </row>
    <row r="491" spans="1:24" hidden="1" x14ac:dyDescent="0.3">
      <c r="A491" t="s">
        <v>2290</v>
      </c>
      <c r="B491" t="s">
        <v>2291</v>
      </c>
      <c r="C491" s="1" t="str">
        <f t="shared" si="67"/>
        <v>21:0416</v>
      </c>
      <c r="D491" s="1" t="str">
        <f t="shared" si="71"/>
        <v>21:0139</v>
      </c>
      <c r="E491" t="s">
        <v>2292</v>
      </c>
      <c r="F491" t="s">
        <v>2293</v>
      </c>
      <c r="H491">
        <v>59.251147600000003</v>
      </c>
      <c r="I491">
        <v>-131.02616520000001</v>
      </c>
      <c r="J491" s="1" t="str">
        <f t="shared" si="72"/>
        <v>NGR bulk stream sediment</v>
      </c>
      <c r="K491" s="1" t="str">
        <f t="shared" si="73"/>
        <v>&lt;177 micron (NGR)</v>
      </c>
      <c r="L491">
        <v>25</v>
      </c>
      <c r="M491" t="s">
        <v>111</v>
      </c>
      <c r="N491">
        <v>490</v>
      </c>
      <c r="O491" t="s">
        <v>820</v>
      </c>
      <c r="P491" t="s">
        <v>168</v>
      </c>
      <c r="Q491" t="s">
        <v>46</v>
      </c>
      <c r="R491" t="s">
        <v>104</v>
      </c>
      <c r="S491" t="s">
        <v>150</v>
      </c>
      <c r="T491" t="s">
        <v>34</v>
      </c>
      <c r="U491" t="s">
        <v>426</v>
      </c>
      <c r="V491" t="s">
        <v>213</v>
      </c>
      <c r="W491" t="s">
        <v>150</v>
      </c>
      <c r="X491" t="s">
        <v>85</v>
      </c>
    </row>
    <row r="492" spans="1:24" hidden="1" x14ac:dyDescent="0.3">
      <c r="A492" t="s">
        <v>2294</v>
      </c>
      <c r="B492" t="s">
        <v>2295</v>
      </c>
      <c r="C492" s="1" t="str">
        <f t="shared" si="67"/>
        <v>21:0416</v>
      </c>
      <c r="D492" s="1" t="str">
        <f t="shared" si="71"/>
        <v>21:0139</v>
      </c>
      <c r="E492" t="s">
        <v>2296</v>
      </c>
      <c r="F492" t="s">
        <v>2297</v>
      </c>
      <c r="H492">
        <v>59.232643400000001</v>
      </c>
      <c r="I492">
        <v>-131.0416496</v>
      </c>
      <c r="J492" s="1" t="str">
        <f t="shared" si="72"/>
        <v>NGR bulk stream sediment</v>
      </c>
      <c r="K492" s="1" t="str">
        <f t="shared" si="73"/>
        <v>&lt;177 micron (NGR)</v>
      </c>
      <c r="L492">
        <v>25</v>
      </c>
      <c r="M492" t="s">
        <v>118</v>
      </c>
      <c r="N492">
        <v>491</v>
      </c>
      <c r="O492" t="s">
        <v>2288</v>
      </c>
      <c r="P492" t="s">
        <v>46</v>
      </c>
      <c r="Q492" t="s">
        <v>32</v>
      </c>
      <c r="R492" t="s">
        <v>37</v>
      </c>
      <c r="S492" t="s">
        <v>136</v>
      </c>
      <c r="T492" t="s">
        <v>34</v>
      </c>
      <c r="U492" t="s">
        <v>417</v>
      </c>
      <c r="V492" t="s">
        <v>546</v>
      </c>
      <c r="W492" t="s">
        <v>67</v>
      </c>
      <c r="X492" t="s">
        <v>85</v>
      </c>
    </row>
    <row r="493" spans="1:24" hidden="1" x14ac:dyDescent="0.3">
      <c r="A493" t="s">
        <v>2298</v>
      </c>
      <c r="B493" t="s">
        <v>2299</v>
      </c>
      <c r="C493" s="1" t="str">
        <f t="shared" si="67"/>
        <v>21:0416</v>
      </c>
      <c r="D493" s="1" t="str">
        <f>HYPERLINK("http://geochem.nrcan.gc.ca/cdogs/content/svy/svy_e.htm", "")</f>
        <v/>
      </c>
      <c r="G493" s="1" t="str">
        <f>HYPERLINK("http://geochem.nrcan.gc.ca/cdogs/content/cr_/cr_00025_e.htm", "25")</f>
        <v>25</v>
      </c>
      <c r="J493" t="s">
        <v>195</v>
      </c>
      <c r="K493" t="s">
        <v>196</v>
      </c>
      <c r="L493">
        <v>25</v>
      </c>
      <c r="M493" t="s">
        <v>197</v>
      </c>
      <c r="N493">
        <v>492</v>
      </c>
      <c r="O493" t="s">
        <v>204</v>
      </c>
      <c r="P493" t="s">
        <v>58</v>
      </c>
      <c r="Q493" t="s">
        <v>46</v>
      </c>
      <c r="R493" t="s">
        <v>46</v>
      </c>
      <c r="S493" t="s">
        <v>47</v>
      </c>
      <c r="T493" t="s">
        <v>34</v>
      </c>
      <c r="U493" t="s">
        <v>399</v>
      </c>
      <c r="V493" t="s">
        <v>239</v>
      </c>
      <c r="W493" t="s">
        <v>37</v>
      </c>
      <c r="X493" t="s">
        <v>38</v>
      </c>
    </row>
    <row r="494" spans="1:24" hidden="1" x14ac:dyDescent="0.3">
      <c r="A494" t="s">
        <v>2300</v>
      </c>
      <c r="B494" t="s">
        <v>2301</v>
      </c>
      <c r="C494" s="1" t="str">
        <f t="shared" si="67"/>
        <v>21:0416</v>
      </c>
      <c r="D494" s="1" t="str">
        <f t="shared" ref="D494:D510" si="74">HYPERLINK("http://geochem.nrcan.gc.ca/cdogs/content/svy/svy210139_e.htm", "21:0139")</f>
        <v>21:0139</v>
      </c>
      <c r="E494" t="s">
        <v>2302</v>
      </c>
      <c r="F494" t="s">
        <v>2303</v>
      </c>
      <c r="H494">
        <v>59.228175100000001</v>
      </c>
      <c r="I494">
        <v>-131.01249910000001</v>
      </c>
      <c r="J494" s="1" t="str">
        <f t="shared" ref="J494:J510" si="75">HYPERLINK("http://geochem.nrcan.gc.ca/cdogs/content/kwd/kwd020030_e.htm", "NGR bulk stream sediment")</f>
        <v>NGR bulk stream sediment</v>
      </c>
      <c r="K494" s="1" t="str">
        <f t="shared" ref="K494:K510" si="76">HYPERLINK("http://geochem.nrcan.gc.ca/cdogs/content/kwd/kwd080006_e.htm", "&lt;177 micron (NGR)")</f>
        <v>&lt;177 micron (NGR)</v>
      </c>
      <c r="L494">
        <v>25</v>
      </c>
      <c r="M494" t="s">
        <v>125</v>
      </c>
      <c r="N494">
        <v>493</v>
      </c>
      <c r="O494" t="s">
        <v>249</v>
      </c>
      <c r="P494" t="s">
        <v>47</v>
      </c>
      <c r="Q494" t="s">
        <v>47</v>
      </c>
      <c r="R494" t="s">
        <v>96</v>
      </c>
      <c r="S494" t="s">
        <v>103</v>
      </c>
      <c r="T494" t="s">
        <v>34</v>
      </c>
      <c r="U494" t="s">
        <v>159</v>
      </c>
      <c r="V494" t="s">
        <v>36</v>
      </c>
      <c r="W494" t="s">
        <v>57</v>
      </c>
      <c r="X494" t="s">
        <v>38</v>
      </c>
    </row>
    <row r="495" spans="1:24" hidden="1" x14ac:dyDescent="0.3">
      <c r="A495" t="s">
        <v>2304</v>
      </c>
      <c r="B495" t="s">
        <v>2305</v>
      </c>
      <c r="C495" s="1" t="str">
        <f t="shared" si="67"/>
        <v>21:0416</v>
      </c>
      <c r="D495" s="1" t="str">
        <f t="shared" si="74"/>
        <v>21:0139</v>
      </c>
      <c r="E495" t="s">
        <v>2306</v>
      </c>
      <c r="F495" t="s">
        <v>2307</v>
      </c>
      <c r="H495">
        <v>59.247767699999997</v>
      </c>
      <c r="I495">
        <v>-131.0927088</v>
      </c>
      <c r="J495" s="1" t="str">
        <f t="shared" si="75"/>
        <v>NGR bulk stream sediment</v>
      </c>
      <c r="K495" s="1" t="str">
        <f t="shared" si="76"/>
        <v>&lt;177 micron (NGR)</v>
      </c>
      <c r="L495">
        <v>25</v>
      </c>
      <c r="M495" t="s">
        <v>148</v>
      </c>
      <c r="N495">
        <v>494</v>
      </c>
      <c r="O495" t="s">
        <v>892</v>
      </c>
      <c r="P495" t="s">
        <v>406</v>
      </c>
      <c r="Q495" t="s">
        <v>32</v>
      </c>
      <c r="R495" t="s">
        <v>205</v>
      </c>
      <c r="S495" t="s">
        <v>135</v>
      </c>
      <c r="T495" t="s">
        <v>34</v>
      </c>
      <c r="U495" t="s">
        <v>1839</v>
      </c>
      <c r="V495" t="s">
        <v>595</v>
      </c>
      <c r="W495" t="s">
        <v>93</v>
      </c>
      <c r="X495" t="s">
        <v>85</v>
      </c>
    </row>
    <row r="496" spans="1:24" hidden="1" x14ac:dyDescent="0.3">
      <c r="A496" t="s">
        <v>2308</v>
      </c>
      <c r="B496" t="s">
        <v>2309</v>
      </c>
      <c r="C496" s="1" t="str">
        <f t="shared" si="67"/>
        <v>21:0416</v>
      </c>
      <c r="D496" s="1" t="str">
        <f t="shared" si="74"/>
        <v>21:0139</v>
      </c>
      <c r="E496" t="s">
        <v>2310</v>
      </c>
      <c r="F496" t="s">
        <v>2311</v>
      </c>
      <c r="H496">
        <v>59.281554100000001</v>
      </c>
      <c r="I496">
        <v>-131.034818</v>
      </c>
      <c r="J496" s="1" t="str">
        <f t="shared" si="75"/>
        <v>NGR bulk stream sediment</v>
      </c>
      <c r="K496" s="1" t="str">
        <f t="shared" si="76"/>
        <v>&lt;177 micron (NGR)</v>
      </c>
      <c r="L496">
        <v>25</v>
      </c>
      <c r="M496" t="s">
        <v>157</v>
      </c>
      <c r="N496">
        <v>495</v>
      </c>
      <c r="O496" t="s">
        <v>307</v>
      </c>
      <c r="P496" t="s">
        <v>33</v>
      </c>
      <c r="Q496" t="s">
        <v>85</v>
      </c>
      <c r="R496" t="s">
        <v>33</v>
      </c>
      <c r="S496" t="s">
        <v>33</v>
      </c>
      <c r="T496" t="s">
        <v>699</v>
      </c>
      <c r="U496" t="s">
        <v>1423</v>
      </c>
      <c r="V496" t="s">
        <v>2312</v>
      </c>
      <c r="W496" t="s">
        <v>37</v>
      </c>
      <c r="X496" t="s">
        <v>38</v>
      </c>
    </row>
    <row r="497" spans="1:24" hidden="1" x14ac:dyDescent="0.3">
      <c r="A497" t="s">
        <v>2313</v>
      </c>
      <c r="B497" t="s">
        <v>2314</v>
      </c>
      <c r="C497" s="1" t="str">
        <f t="shared" si="67"/>
        <v>21:0416</v>
      </c>
      <c r="D497" s="1" t="str">
        <f t="shared" si="74"/>
        <v>21:0139</v>
      </c>
      <c r="E497" t="s">
        <v>2315</v>
      </c>
      <c r="F497" t="s">
        <v>2316</v>
      </c>
      <c r="H497">
        <v>59.297366599999997</v>
      </c>
      <c r="I497">
        <v>-131.08462019999999</v>
      </c>
      <c r="J497" s="1" t="str">
        <f t="shared" si="75"/>
        <v>NGR bulk stream sediment</v>
      </c>
      <c r="K497" s="1" t="str">
        <f t="shared" si="76"/>
        <v>&lt;177 micron (NGR)</v>
      </c>
      <c r="L497">
        <v>25</v>
      </c>
      <c r="M497" t="s">
        <v>165</v>
      </c>
      <c r="N497">
        <v>496</v>
      </c>
      <c r="O497" t="s">
        <v>149</v>
      </c>
      <c r="P497" t="s">
        <v>56</v>
      </c>
      <c r="Q497" t="s">
        <v>47</v>
      </c>
      <c r="R497" t="s">
        <v>135</v>
      </c>
      <c r="S497" t="s">
        <v>150</v>
      </c>
      <c r="T497" t="s">
        <v>34</v>
      </c>
      <c r="U497" t="s">
        <v>512</v>
      </c>
      <c r="V497" t="s">
        <v>439</v>
      </c>
      <c r="W497" t="s">
        <v>85</v>
      </c>
      <c r="X497" t="s">
        <v>93</v>
      </c>
    </row>
    <row r="498" spans="1:24" hidden="1" x14ac:dyDescent="0.3">
      <c r="A498" t="s">
        <v>2317</v>
      </c>
      <c r="B498" t="s">
        <v>2318</v>
      </c>
      <c r="C498" s="1" t="str">
        <f t="shared" si="67"/>
        <v>21:0416</v>
      </c>
      <c r="D498" s="1" t="str">
        <f t="shared" si="74"/>
        <v>21:0139</v>
      </c>
      <c r="E498" t="s">
        <v>2319</v>
      </c>
      <c r="F498" t="s">
        <v>2320</v>
      </c>
      <c r="H498">
        <v>59.2778803</v>
      </c>
      <c r="I498">
        <v>-131.1164972</v>
      </c>
      <c r="J498" s="1" t="str">
        <f t="shared" si="75"/>
        <v>NGR bulk stream sediment</v>
      </c>
      <c r="K498" s="1" t="str">
        <f t="shared" si="76"/>
        <v>&lt;177 micron (NGR)</v>
      </c>
      <c r="L498">
        <v>25</v>
      </c>
      <c r="M498" t="s">
        <v>175</v>
      </c>
      <c r="N498">
        <v>497</v>
      </c>
      <c r="O498" t="s">
        <v>370</v>
      </c>
      <c r="P498" t="s">
        <v>230</v>
      </c>
      <c r="Q498" t="s">
        <v>67</v>
      </c>
      <c r="R498" t="s">
        <v>58</v>
      </c>
      <c r="S498" t="s">
        <v>58</v>
      </c>
      <c r="T498" t="s">
        <v>34</v>
      </c>
      <c r="U498" t="s">
        <v>2220</v>
      </c>
      <c r="V498" t="s">
        <v>232</v>
      </c>
      <c r="W498" t="s">
        <v>150</v>
      </c>
      <c r="X498" t="s">
        <v>96</v>
      </c>
    </row>
    <row r="499" spans="1:24" hidden="1" x14ac:dyDescent="0.3">
      <c r="A499" t="s">
        <v>2321</v>
      </c>
      <c r="B499" t="s">
        <v>2322</v>
      </c>
      <c r="C499" s="1" t="str">
        <f t="shared" si="67"/>
        <v>21:0416</v>
      </c>
      <c r="D499" s="1" t="str">
        <f t="shared" si="74"/>
        <v>21:0139</v>
      </c>
      <c r="E499" t="s">
        <v>2323</v>
      </c>
      <c r="F499" t="s">
        <v>2324</v>
      </c>
      <c r="H499">
        <v>59.248539399999999</v>
      </c>
      <c r="I499">
        <v>-131.1281989</v>
      </c>
      <c r="J499" s="1" t="str">
        <f t="shared" si="75"/>
        <v>NGR bulk stream sediment</v>
      </c>
      <c r="K499" s="1" t="str">
        <f t="shared" si="76"/>
        <v>&lt;177 micron (NGR)</v>
      </c>
      <c r="L499">
        <v>25</v>
      </c>
      <c r="M499" t="s">
        <v>183</v>
      </c>
      <c r="N499">
        <v>498</v>
      </c>
      <c r="O499" t="s">
        <v>454</v>
      </c>
      <c r="P499" t="s">
        <v>93</v>
      </c>
      <c r="Q499" t="s">
        <v>103</v>
      </c>
      <c r="R499" t="s">
        <v>57</v>
      </c>
      <c r="S499" t="s">
        <v>57</v>
      </c>
      <c r="T499" t="s">
        <v>699</v>
      </c>
      <c r="U499" t="s">
        <v>319</v>
      </c>
      <c r="V499" t="s">
        <v>750</v>
      </c>
      <c r="W499" t="s">
        <v>66</v>
      </c>
      <c r="X499" t="s">
        <v>38</v>
      </c>
    </row>
    <row r="500" spans="1:24" hidden="1" x14ac:dyDescent="0.3">
      <c r="A500" t="s">
        <v>2325</v>
      </c>
      <c r="B500" t="s">
        <v>2326</v>
      </c>
      <c r="C500" s="1" t="str">
        <f t="shared" si="67"/>
        <v>21:0416</v>
      </c>
      <c r="D500" s="1" t="str">
        <f t="shared" si="74"/>
        <v>21:0139</v>
      </c>
      <c r="E500" t="s">
        <v>2327</v>
      </c>
      <c r="F500" t="s">
        <v>2328</v>
      </c>
      <c r="H500">
        <v>59.249246599999999</v>
      </c>
      <c r="I500">
        <v>-131.1365734</v>
      </c>
      <c r="J500" s="1" t="str">
        <f t="shared" si="75"/>
        <v>NGR bulk stream sediment</v>
      </c>
      <c r="K500" s="1" t="str">
        <f t="shared" si="76"/>
        <v>&lt;177 micron (NGR)</v>
      </c>
      <c r="L500">
        <v>25</v>
      </c>
      <c r="M500" t="s">
        <v>189</v>
      </c>
      <c r="N500">
        <v>499</v>
      </c>
      <c r="O500" t="s">
        <v>29</v>
      </c>
      <c r="P500" t="s">
        <v>93</v>
      </c>
      <c r="Q500" t="s">
        <v>66</v>
      </c>
      <c r="R500" t="s">
        <v>136</v>
      </c>
      <c r="S500" t="s">
        <v>31</v>
      </c>
      <c r="T500" t="s">
        <v>34</v>
      </c>
      <c r="U500" t="s">
        <v>507</v>
      </c>
      <c r="V500" t="s">
        <v>106</v>
      </c>
      <c r="W500" t="s">
        <v>67</v>
      </c>
      <c r="X500" t="s">
        <v>38</v>
      </c>
    </row>
    <row r="501" spans="1:24" hidden="1" x14ac:dyDescent="0.3">
      <c r="A501" t="s">
        <v>2329</v>
      </c>
      <c r="B501" t="s">
        <v>2330</v>
      </c>
      <c r="C501" s="1" t="str">
        <f t="shared" si="67"/>
        <v>21:0416</v>
      </c>
      <c r="D501" s="1" t="str">
        <f t="shared" si="74"/>
        <v>21:0139</v>
      </c>
      <c r="E501" t="s">
        <v>2331</v>
      </c>
      <c r="F501" t="s">
        <v>2332</v>
      </c>
      <c r="H501">
        <v>59.221197099999998</v>
      </c>
      <c r="I501">
        <v>-131.1526231</v>
      </c>
      <c r="J501" s="1" t="str">
        <f t="shared" si="75"/>
        <v>NGR bulk stream sediment</v>
      </c>
      <c r="K501" s="1" t="str">
        <f t="shared" si="76"/>
        <v>&lt;177 micron (NGR)</v>
      </c>
      <c r="L501">
        <v>25</v>
      </c>
      <c r="M501" t="s">
        <v>325</v>
      </c>
      <c r="N501">
        <v>500</v>
      </c>
      <c r="O501" t="s">
        <v>92</v>
      </c>
      <c r="P501" t="s">
        <v>75</v>
      </c>
      <c r="Q501" t="s">
        <v>46</v>
      </c>
      <c r="R501" t="s">
        <v>66</v>
      </c>
      <c r="S501" t="s">
        <v>85</v>
      </c>
      <c r="T501" t="s">
        <v>699</v>
      </c>
      <c r="U501" t="s">
        <v>230</v>
      </c>
      <c r="V501" t="s">
        <v>778</v>
      </c>
      <c r="W501" t="s">
        <v>31</v>
      </c>
      <c r="X501" t="s">
        <v>38</v>
      </c>
    </row>
    <row r="502" spans="1:24" hidden="1" x14ac:dyDescent="0.3">
      <c r="A502" t="s">
        <v>2333</v>
      </c>
      <c r="B502" t="s">
        <v>2334</v>
      </c>
      <c r="C502" s="1" t="str">
        <f t="shared" si="67"/>
        <v>21:0416</v>
      </c>
      <c r="D502" s="1" t="str">
        <f t="shared" si="74"/>
        <v>21:0139</v>
      </c>
      <c r="E502" t="s">
        <v>2335</v>
      </c>
      <c r="F502" t="s">
        <v>2336</v>
      </c>
      <c r="H502">
        <v>59.167133300000003</v>
      </c>
      <c r="I502">
        <v>-131.13482479999999</v>
      </c>
      <c r="J502" s="1" t="str">
        <f t="shared" si="75"/>
        <v>NGR bulk stream sediment</v>
      </c>
      <c r="K502" s="1" t="str">
        <f t="shared" si="76"/>
        <v>&lt;177 micron (NGR)</v>
      </c>
      <c r="L502">
        <v>26</v>
      </c>
      <c r="M502" t="s">
        <v>203</v>
      </c>
      <c r="N502">
        <v>501</v>
      </c>
      <c r="O502" t="s">
        <v>190</v>
      </c>
      <c r="P502" t="s">
        <v>93</v>
      </c>
      <c r="Q502" t="s">
        <v>66</v>
      </c>
      <c r="R502" t="s">
        <v>93</v>
      </c>
      <c r="S502" t="s">
        <v>75</v>
      </c>
      <c r="T502" t="s">
        <v>34</v>
      </c>
      <c r="U502" t="s">
        <v>892</v>
      </c>
      <c r="V502" t="s">
        <v>36</v>
      </c>
      <c r="W502" t="s">
        <v>85</v>
      </c>
      <c r="X502" t="s">
        <v>38</v>
      </c>
    </row>
    <row r="503" spans="1:24" hidden="1" x14ac:dyDescent="0.3">
      <c r="A503" t="s">
        <v>2337</v>
      </c>
      <c r="B503" t="s">
        <v>2338</v>
      </c>
      <c r="C503" s="1" t="str">
        <f t="shared" si="67"/>
        <v>21:0416</v>
      </c>
      <c r="D503" s="1" t="str">
        <f t="shared" si="74"/>
        <v>21:0139</v>
      </c>
      <c r="E503" t="s">
        <v>2339</v>
      </c>
      <c r="F503" t="s">
        <v>2340</v>
      </c>
      <c r="H503">
        <v>59.215597299999999</v>
      </c>
      <c r="I503">
        <v>-131.11118500000001</v>
      </c>
      <c r="J503" s="1" t="str">
        <f t="shared" si="75"/>
        <v>NGR bulk stream sediment</v>
      </c>
      <c r="K503" s="1" t="str">
        <f t="shared" si="76"/>
        <v>&lt;177 micron (NGR)</v>
      </c>
      <c r="L503">
        <v>26</v>
      </c>
      <c r="M503" t="s">
        <v>43</v>
      </c>
      <c r="N503">
        <v>502</v>
      </c>
      <c r="O503" t="s">
        <v>1295</v>
      </c>
      <c r="P503" t="s">
        <v>93</v>
      </c>
      <c r="Q503" t="s">
        <v>83</v>
      </c>
      <c r="R503" t="s">
        <v>57</v>
      </c>
      <c r="S503" t="s">
        <v>136</v>
      </c>
      <c r="T503" t="s">
        <v>699</v>
      </c>
      <c r="U503" t="s">
        <v>230</v>
      </c>
      <c r="V503" t="s">
        <v>778</v>
      </c>
      <c r="W503" t="s">
        <v>67</v>
      </c>
      <c r="X503" t="s">
        <v>38</v>
      </c>
    </row>
    <row r="504" spans="1:24" hidden="1" x14ac:dyDescent="0.3">
      <c r="A504" t="s">
        <v>2341</v>
      </c>
      <c r="B504" t="s">
        <v>2342</v>
      </c>
      <c r="C504" s="1" t="str">
        <f t="shared" si="67"/>
        <v>21:0416</v>
      </c>
      <c r="D504" s="1" t="str">
        <f t="shared" si="74"/>
        <v>21:0139</v>
      </c>
      <c r="E504" t="s">
        <v>2343</v>
      </c>
      <c r="F504" t="s">
        <v>2344</v>
      </c>
      <c r="H504">
        <v>59.194084699999998</v>
      </c>
      <c r="I504">
        <v>-131.10663550000001</v>
      </c>
      <c r="J504" s="1" t="str">
        <f t="shared" si="75"/>
        <v>NGR bulk stream sediment</v>
      </c>
      <c r="K504" s="1" t="str">
        <f t="shared" si="76"/>
        <v>&lt;177 micron (NGR)</v>
      </c>
      <c r="L504">
        <v>26</v>
      </c>
      <c r="M504" t="s">
        <v>54</v>
      </c>
      <c r="N504">
        <v>503</v>
      </c>
      <c r="O504" t="s">
        <v>788</v>
      </c>
      <c r="P504" t="s">
        <v>45</v>
      </c>
      <c r="Q504" t="s">
        <v>250</v>
      </c>
      <c r="R504" t="s">
        <v>135</v>
      </c>
      <c r="S504" t="s">
        <v>66</v>
      </c>
      <c r="T504" t="s">
        <v>34</v>
      </c>
      <c r="U504" t="s">
        <v>1285</v>
      </c>
      <c r="V504" t="s">
        <v>219</v>
      </c>
      <c r="W504" t="s">
        <v>75</v>
      </c>
      <c r="X504" t="s">
        <v>85</v>
      </c>
    </row>
    <row r="505" spans="1:24" hidden="1" x14ac:dyDescent="0.3">
      <c r="A505" t="s">
        <v>2345</v>
      </c>
      <c r="B505" t="s">
        <v>2346</v>
      </c>
      <c r="C505" s="1" t="str">
        <f t="shared" si="67"/>
        <v>21:0416</v>
      </c>
      <c r="D505" s="1" t="str">
        <f t="shared" si="74"/>
        <v>21:0139</v>
      </c>
      <c r="E505" t="s">
        <v>2347</v>
      </c>
      <c r="F505" t="s">
        <v>2348</v>
      </c>
      <c r="H505">
        <v>59.195575900000001</v>
      </c>
      <c r="I505">
        <v>-131.13416570000001</v>
      </c>
      <c r="J505" s="1" t="str">
        <f t="shared" si="75"/>
        <v>NGR bulk stream sediment</v>
      </c>
      <c r="K505" s="1" t="str">
        <f t="shared" si="76"/>
        <v>&lt;177 micron (NGR)</v>
      </c>
      <c r="L505">
        <v>26</v>
      </c>
      <c r="M505" t="s">
        <v>73</v>
      </c>
      <c r="N505">
        <v>504</v>
      </c>
      <c r="O505" t="s">
        <v>2349</v>
      </c>
      <c r="P505" t="s">
        <v>103</v>
      </c>
      <c r="Q505" t="s">
        <v>168</v>
      </c>
      <c r="R505" t="s">
        <v>67</v>
      </c>
      <c r="S505" t="s">
        <v>85</v>
      </c>
      <c r="T505" t="s">
        <v>758</v>
      </c>
      <c r="U505" t="s">
        <v>496</v>
      </c>
      <c r="V505" t="s">
        <v>160</v>
      </c>
      <c r="W505" t="s">
        <v>128</v>
      </c>
      <c r="X505" t="s">
        <v>38</v>
      </c>
    </row>
    <row r="506" spans="1:24" hidden="1" x14ac:dyDescent="0.3">
      <c r="A506" t="s">
        <v>2350</v>
      </c>
      <c r="B506" t="s">
        <v>2351</v>
      </c>
      <c r="C506" s="1" t="str">
        <f t="shared" si="67"/>
        <v>21:0416</v>
      </c>
      <c r="D506" s="1" t="str">
        <f t="shared" si="74"/>
        <v>21:0139</v>
      </c>
      <c r="E506" t="s">
        <v>2335</v>
      </c>
      <c r="F506" t="s">
        <v>2352</v>
      </c>
      <c r="H506">
        <v>59.167133300000003</v>
      </c>
      <c r="I506">
        <v>-131.13482479999999</v>
      </c>
      <c r="J506" s="1" t="str">
        <f t="shared" si="75"/>
        <v>NGR bulk stream sediment</v>
      </c>
      <c r="K506" s="1" t="str">
        <f t="shared" si="76"/>
        <v>&lt;177 micron (NGR)</v>
      </c>
      <c r="L506">
        <v>26</v>
      </c>
      <c r="M506" t="s">
        <v>295</v>
      </c>
      <c r="N506">
        <v>505</v>
      </c>
      <c r="O506" t="s">
        <v>166</v>
      </c>
      <c r="P506" t="s">
        <v>93</v>
      </c>
      <c r="Q506" t="s">
        <v>46</v>
      </c>
      <c r="R506" t="s">
        <v>58</v>
      </c>
      <c r="S506" t="s">
        <v>67</v>
      </c>
      <c r="T506" t="s">
        <v>34</v>
      </c>
      <c r="U506" t="s">
        <v>773</v>
      </c>
      <c r="V506" t="s">
        <v>497</v>
      </c>
      <c r="W506" t="s">
        <v>31</v>
      </c>
      <c r="X506" t="s">
        <v>38</v>
      </c>
    </row>
    <row r="507" spans="1:24" hidden="1" x14ac:dyDescent="0.3">
      <c r="A507" t="s">
        <v>2353</v>
      </c>
      <c r="B507" t="s">
        <v>2354</v>
      </c>
      <c r="C507" s="1" t="str">
        <f t="shared" si="67"/>
        <v>21:0416</v>
      </c>
      <c r="D507" s="1" t="str">
        <f t="shared" si="74"/>
        <v>21:0139</v>
      </c>
      <c r="E507" t="s">
        <v>2335</v>
      </c>
      <c r="F507" t="s">
        <v>2355</v>
      </c>
      <c r="H507">
        <v>59.167133300000003</v>
      </c>
      <c r="I507">
        <v>-131.13482479999999</v>
      </c>
      <c r="J507" s="1" t="str">
        <f t="shared" si="75"/>
        <v>NGR bulk stream sediment</v>
      </c>
      <c r="K507" s="1" t="str">
        <f t="shared" si="76"/>
        <v>&lt;177 micron (NGR)</v>
      </c>
      <c r="L507">
        <v>26</v>
      </c>
      <c r="M507" t="s">
        <v>301</v>
      </c>
      <c r="N507">
        <v>506</v>
      </c>
      <c r="O507" t="s">
        <v>190</v>
      </c>
      <c r="P507" t="s">
        <v>93</v>
      </c>
      <c r="Q507" t="s">
        <v>46</v>
      </c>
      <c r="R507" t="s">
        <v>142</v>
      </c>
      <c r="S507" t="s">
        <v>150</v>
      </c>
      <c r="T507" t="s">
        <v>34</v>
      </c>
      <c r="U507" t="s">
        <v>263</v>
      </c>
      <c r="V507" t="s">
        <v>497</v>
      </c>
      <c r="W507" t="s">
        <v>85</v>
      </c>
      <c r="X507" t="s">
        <v>38</v>
      </c>
    </row>
    <row r="508" spans="1:24" hidden="1" x14ac:dyDescent="0.3">
      <c r="A508" t="s">
        <v>2356</v>
      </c>
      <c r="B508" t="s">
        <v>2357</v>
      </c>
      <c r="C508" s="1" t="str">
        <f t="shared" si="67"/>
        <v>21:0416</v>
      </c>
      <c r="D508" s="1" t="str">
        <f t="shared" si="74"/>
        <v>21:0139</v>
      </c>
      <c r="E508" t="s">
        <v>2358</v>
      </c>
      <c r="F508" t="s">
        <v>2359</v>
      </c>
      <c r="H508">
        <v>59.176910999999997</v>
      </c>
      <c r="I508">
        <v>-131.02343210000001</v>
      </c>
      <c r="J508" s="1" t="str">
        <f t="shared" si="75"/>
        <v>NGR bulk stream sediment</v>
      </c>
      <c r="K508" s="1" t="str">
        <f t="shared" si="76"/>
        <v>&lt;177 micron (NGR)</v>
      </c>
      <c r="L508">
        <v>26</v>
      </c>
      <c r="M508" t="s">
        <v>82</v>
      </c>
      <c r="N508">
        <v>507</v>
      </c>
      <c r="O508" t="s">
        <v>1666</v>
      </c>
      <c r="P508" t="s">
        <v>93</v>
      </c>
      <c r="Q508" t="s">
        <v>46</v>
      </c>
      <c r="R508" t="s">
        <v>450</v>
      </c>
      <c r="S508" t="s">
        <v>75</v>
      </c>
      <c r="T508" t="s">
        <v>34</v>
      </c>
      <c r="U508" t="s">
        <v>263</v>
      </c>
      <c r="V508" t="s">
        <v>36</v>
      </c>
      <c r="W508" t="s">
        <v>31</v>
      </c>
      <c r="X508" t="s">
        <v>38</v>
      </c>
    </row>
    <row r="509" spans="1:24" hidden="1" x14ac:dyDescent="0.3">
      <c r="A509" t="s">
        <v>2360</v>
      </c>
      <c r="B509" t="s">
        <v>2361</v>
      </c>
      <c r="C509" s="1" t="str">
        <f t="shared" si="67"/>
        <v>21:0416</v>
      </c>
      <c r="D509" s="1" t="str">
        <f t="shared" si="74"/>
        <v>21:0139</v>
      </c>
      <c r="E509" t="s">
        <v>2362</v>
      </c>
      <c r="F509" t="s">
        <v>2363</v>
      </c>
      <c r="H509">
        <v>59.190900599999999</v>
      </c>
      <c r="I509">
        <v>-131.0592566</v>
      </c>
      <c r="J509" s="1" t="str">
        <f t="shared" si="75"/>
        <v>NGR bulk stream sediment</v>
      </c>
      <c r="K509" s="1" t="str">
        <f t="shared" si="76"/>
        <v>&lt;177 micron (NGR)</v>
      </c>
      <c r="L509">
        <v>26</v>
      </c>
      <c r="M509" t="s">
        <v>91</v>
      </c>
      <c r="N509">
        <v>508</v>
      </c>
      <c r="O509" t="s">
        <v>212</v>
      </c>
      <c r="P509" t="s">
        <v>103</v>
      </c>
      <c r="Q509" t="s">
        <v>296</v>
      </c>
      <c r="R509" t="s">
        <v>33</v>
      </c>
      <c r="S509" t="s">
        <v>66</v>
      </c>
      <c r="T509" t="s">
        <v>34</v>
      </c>
      <c r="U509" t="s">
        <v>353</v>
      </c>
      <c r="V509" t="s">
        <v>213</v>
      </c>
      <c r="W509" t="s">
        <v>75</v>
      </c>
      <c r="X509" t="s">
        <v>85</v>
      </c>
    </row>
    <row r="510" spans="1:24" hidden="1" x14ac:dyDescent="0.3">
      <c r="A510" t="s">
        <v>2364</v>
      </c>
      <c r="B510" t="s">
        <v>2365</v>
      </c>
      <c r="C510" s="1" t="str">
        <f t="shared" si="67"/>
        <v>21:0416</v>
      </c>
      <c r="D510" s="1" t="str">
        <f t="shared" si="74"/>
        <v>21:0139</v>
      </c>
      <c r="E510" t="s">
        <v>2366</v>
      </c>
      <c r="F510" t="s">
        <v>2367</v>
      </c>
      <c r="H510">
        <v>59.209700499999997</v>
      </c>
      <c r="I510">
        <v>-131.05593949999999</v>
      </c>
      <c r="J510" s="1" t="str">
        <f t="shared" si="75"/>
        <v>NGR bulk stream sediment</v>
      </c>
      <c r="K510" s="1" t="str">
        <f t="shared" si="76"/>
        <v>&lt;177 micron (NGR)</v>
      </c>
      <c r="L510">
        <v>26</v>
      </c>
      <c r="M510" t="s">
        <v>101</v>
      </c>
      <c r="N510">
        <v>509</v>
      </c>
      <c r="O510" t="s">
        <v>2368</v>
      </c>
      <c r="P510" t="s">
        <v>47</v>
      </c>
      <c r="Q510" t="s">
        <v>96</v>
      </c>
      <c r="R510" t="s">
        <v>57</v>
      </c>
      <c r="S510" t="s">
        <v>136</v>
      </c>
      <c r="T510" t="s">
        <v>34</v>
      </c>
      <c r="U510" t="s">
        <v>1677</v>
      </c>
      <c r="V510" t="s">
        <v>344</v>
      </c>
      <c r="W510" t="s">
        <v>57</v>
      </c>
      <c r="X510" t="s">
        <v>38</v>
      </c>
    </row>
    <row r="511" spans="1:24" hidden="1" x14ac:dyDescent="0.3">
      <c r="A511" t="s">
        <v>2369</v>
      </c>
      <c r="B511" t="s">
        <v>2370</v>
      </c>
      <c r="C511" s="1" t="str">
        <f t="shared" si="67"/>
        <v>21:0416</v>
      </c>
      <c r="D511" s="1" t="str">
        <f>HYPERLINK("http://geochem.nrcan.gc.ca/cdogs/content/svy/svy_e.htm", "")</f>
        <v/>
      </c>
      <c r="G511" s="1" t="str">
        <f>HYPERLINK("http://geochem.nrcan.gc.ca/cdogs/content/cr_/cr_00025_e.htm", "25")</f>
        <v>25</v>
      </c>
      <c r="J511" t="s">
        <v>195</v>
      </c>
      <c r="K511" t="s">
        <v>196</v>
      </c>
      <c r="L511">
        <v>26</v>
      </c>
      <c r="M511" t="s">
        <v>197</v>
      </c>
      <c r="N511">
        <v>510</v>
      </c>
      <c r="O511" t="s">
        <v>204</v>
      </c>
      <c r="P511" t="s">
        <v>58</v>
      </c>
      <c r="Q511" t="s">
        <v>46</v>
      </c>
      <c r="R511" t="s">
        <v>46</v>
      </c>
      <c r="S511" t="s">
        <v>150</v>
      </c>
      <c r="T511" t="s">
        <v>34</v>
      </c>
      <c r="U511" t="s">
        <v>648</v>
      </c>
      <c r="V511" t="s">
        <v>239</v>
      </c>
      <c r="W511" t="s">
        <v>37</v>
      </c>
      <c r="X511" t="s">
        <v>38</v>
      </c>
    </row>
    <row r="512" spans="1:24" hidden="1" x14ac:dyDescent="0.3">
      <c r="A512" t="s">
        <v>2371</v>
      </c>
      <c r="B512" t="s">
        <v>2372</v>
      </c>
      <c r="C512" s="1" t="str">
        <f t="shared" si="67"/>
        <v>21:0416</v>
      </c>
      <c r="D512" s="1" t="str">
        <f t="shared" ref="D512:D523" si="77">HYPERLINK("http://geochem.nrcan.gc.ca/cdogs/content/svy/svy210139_e.htm", "21:0139")</f>
        <v>21:0139</v>
      </c>
      <c r="E512" t="s">
        <v>2373</v>
      </c>
      <c r="F512" t="s">
        <v>2374</v>
      </c>
      <c r="H512">
        <v>59.202736299999998</v>
      </c>
      <c r="I512">
        <v>-130.9655028</v>
      </c>
      <c r="J512" s="1" t="str">
        <f t="shared" ref="J512:J523" si="78">HYPERLINK("http://geochem.nrcan.gc.ca/cdogs/content/kwd/kwd020030_e.htm", "NGR bulk stream sediment")</f>
        <v>NGR bulk stream sediment</v>
      </c>
      <c r="K512" s="1" t="str">
        <f t="shared" ref="K512:K523" si="79">HYPERLINK("http://geochem.nrcan.gc.ca/cdogs/content/kwd/kwd080006_e.htm", "&lt;177 micron (NGR)")</f>
        <v>&lt;177 micron (NGR)</v>
      </c>
      <c r="L512">
        <v>26</v>
      </c>
      <c r="M512" t="s">
        <v>111</v>
      </c>
      <c r="N512">
        <v>511</v>
      </c>
      <c r="O512" t="s">
        <v>166</v>
      </c>
      <c r="P512" t="s">
        <v>103</v>
      </c>
      <c r="Q512" t="s">
        <v>85</v>
      </c>
      <c r="R512" t="s">
        <v>2375</v>
      </c>
      <c r="S512" t="s">
        <v>103</v>
      </c>
      <c r="T512" t="s">
        <v>34</v>
      </c>
      <c r="U512" t="s">
        <v>319</v>
      </c>
      <c r="V512" t="s">
        <v>85</v>
      </c>
      <c r="W512" t="s">
        <v>136</v>
      </c>
      <c r="X512" t="s">
        <v>38</v>
      </c>
    </row>
    <row r="513" spans="1:24" hidden="1" x14ac:dyDescent="0.3">
      <c r="A513" t="s">
        <v>2376</v>
      </c>
      <c r="B513" t="s">
        <v>2377</v>
      </c>
      <c r="C513" s="1" t="str">
        <f t="shared" si="67"/>
        <v>21:0416</v>
      </c>
      <c r="D513" s="1" t="str">
        <f t="shared" si="77"/>
        <v>21:0139</v>
      </c>
      <c r="E513" t="s">
        <v>2378</v>
      </c>
      <c r="F513" t="s">
        <v>2379</v>
      </c>
      <c r="H513">
        <v>59.182654100000001</v>
      </c>
      <c r="I513">
        <v>-130.9783166</v>
      </c>
      <c r="J513" s="1" t="str">
        <f t="shared" si="78"/>
        <v>NGR bulk stream sediment</v>
      </c>
      <c r="K513" s="1" t="str">
        <f t="shared" si="79"/>
        <v>&lt;177 micron (NGR)</v>
      </c>
      <c r="L513">
        <v>26</v>
      </c>
      <c r="M513" t="s">
        <v>118</v>
      </c>
      <c r="N513">
        <v>512</v>
      </c>
      <c r="O513" t="s">
        <v>820</v>
      </c>
      <c r="P513" t="s">
        <v>33</v>
      </c>
      <c r="Q513" t="s">
        <v>57</v>
      </c>
      <c r="R513" t="s">
        <v>141</v>
      </c>
      <c r="S513" t="s">
        <v>93</v>
      </c>
      <c r="T513" t="s">
        <v>34</v>
      </c>
      <c r="U513" t="s">
        <v>623</v>
      </c>
      <c r="V513" t="s">
        <v>36</v>
      </c>
      <c r="W513" t="s">
        <v>37</v>
      </c>
      <c r="X513" t="s">
        <v>38</v>
      </c>
    </row>
    <row r="514" spans="1:24" hidden="1" x14ac:dyDescent="0.3">
      <c r="A514" t="s">
        <v>2380</v>
      </c>
      <c r="B514" t="s">
        <v>2381</v>
      </c>
      <c r="C514" s="1" t="str">
        <f t="shared" ref="C514:C577" si="80">HYPERLINK("http://geochem.nrcan.gc.ca/cdogs/content/bdl/bdl210416_e.htm", "21:0416")</f>
        <v>21:0416</v>
      </c>
      <c r="D514" s="1" t="str">
        <f t="shared" si="77"/>
        <v>21:0139</v>
      </c>
      <c r="E514" t="s">
        <v>2382</v>
      </c>
      <c r="F514" t="s">
        <v>2383</v>
      </c>
      <c r="H514">
        <v>59.181252899999997</v>
      </c>
      <c r="I514">
        <v>-130.94678450000001</v>
      </c>
      <c r="J514" s="1" t="str">
        <f t="shared" si="78"/>
        <v>NGR bulk stream sediment</v>
      </c>
      <c r="K514" s="1" t="str">
        <f t="shared" si="79"/>
        <v>&lt;177 micron (NGR)</v>
      </c>
      <c r="L514">
        <v>26</v>
      </c>
      <c r="M514" t="s">
        <v>125</v>
      </c>
      <c r="N514">
        <v>513</v>
      </c>
      <c r="O514" t="s">
        <v>55</v>
      </c>
      <c r="P514" t="s">
        <v>75</v>
      </c>
      <c r="Q514" t="s">
        <v>85</v>
      </c>
      <c r="R514" t="s">
        <v>468</v>
      </c>
      <c r="S514" t="s">
        <v>103</v>
      </c>
      <c r="T514" t="s">
        <v>34</v>
      </c>
      <c r="U514" t="s">
        <v>623</v>
      </c>
      <c r="V514" t="s">
        <v>77</v>
      </c>
      <c r="W514" t="s">
        <v>37</v>
      </c>
      <c r="X514" t="s">
        <v>38</v>
      </c>
    </row>
    <row r="515" spans="1:24" hidden="1" x14ac:dyDescent="0.3">
      <c r="A515" t="s">
        <v>2384</v>
      </c>
      <c r="B515" t="s">
        <v>2385</v>
      </c>
      <c r="C515" s="1" t="str">
        <f t="shared" si="80"/>
        <v>21:0416</v>
      </c>
      <c r="D515" s="1" t="str">
        <f t="shared" si="77"/>
        <v>21:0139</v>
      </c>
      <c r="E515" t="s">
        <v>2386</v>
      </c>
      <c r="F515" t="s">
        <v>2387</v>
      </c>
      <c r="H515">
        <v>59.187652700000001</v>
      </c>
      <c r="I515">
        <v>-130.87502799999999</v>
      </c>
      <c r="J515" s="1" t="str">
        <f t="shared" si="78"/>
        <v>NGR bulk stream sediment</v>
      </c>
      <c r="K515" s="1" t="str">
        <f t="shared" si="79"/>
        <v>&lt;177 micron (NGR)</v>
      </c>
      <c r="L515">
        <v>26</v>
      </c>
      <c r="M515" t="s">
        <v>148</v>
      </c>
      <c r="N515">
        <v>514</v>
      </c>
      <c r="O515" t="s">
        <v>364</v>
      </c>
      <c r="P515" t="s">
        <v>103</v>
      </c>
      <c r="Q515" t="s">
        <v>136</v>
      </c>
      <c r="R515" t="s">
        <v>149</v>
      </c>
      <c r="S515" t="s">
        <v>406</v>
      </c>
      <c r="T515" t="s">
        <v>34</v>
      </c>
      <c r="U515" t="s">
        <v>2388</v>
      </c>
      <c r="V515" t="s">
        <v>320</v>
      </c>
      <c r="W515" t="s">
        <v>37</v>
      </c>
      <c r="X515" t="s">
        <v>38</v>
      </c>
    </row>
    <row r="516" spans="1:24" hidden="1" x14ac:dyDescent="0.3">
      <c r="A516" t="s">
        <v>2389</v>
      </c>
      <c r="B516" t="s">
        <v>2390</v>
      </c>
      <c r="C516" s="1" t="str">
        <f t="shared" si="80"/>
        <v>21:0416</v>
      </c>
      <c r="D516" s="1" t="str">
        <f t="shared" si="77"/>
        <v>21:0139</v>
      </c>
      <c r="E516" t="s">
        <v>2391</v>
      </c>
      <c r="F516" t="s">
        <v>2392</v>
      </c>
      <c r="H516">
        <v>59.204664999999999</v>
      </c>
      <c r="I516">
        <v>-130.84998809999999</v>
      </c>
      <c r="J516" s="1" t="str">
        <f t="shared" si="78"/>
        <v>NGR bulk stream sediment</v>
      </c>
      <c r="K516" s="1" t="str">
        <f t="shared" si="79"/>
        <v>&lt;177 micron (NGR)</v>
      </c>
      <c r="L516">
        <v>26</v>
      </c>
      <c r="M516" t="s">
        <v>157</v>
      </c>
      <c r="N516">
        <v>515</v>
      </c>
      <c r="O516" t="s">
        <v>490</v>
      </c>
      <c r="P516" t="s">
        <v>93</v>
      </c>
      <c r="Q516" t="s">
        <v>37</v>
      </c>
      <c r="R516" t="s">
        <v>490</v>
      </c>
      <c r="S516" t="s">
        <v>380</v>
      </c>
      <c r="T516" t="s">
        <v>34</v>
      </c>
      <c r="U516" t="s">
        <v>2393</v>
      </c>
      <c r="V516" t="s">
        <v>2394</v>
      </c>
      <c r="W516" t="s">
        <v>37</v>
      </c>
      <c r="X516" t="s">
        <v>38</v>
      </c>
    </row>
    <row r="517" spans="1:24" hidden="1" x14ac:dyDescent="0.3">
      <c r="A517" t="s">
        <v>2395</v>
      </c>
      <c r="B517" t="s">
        <v>2396</v>
      </c>
      <c r="C517" s="1" t="str">
        <f t="shared" si="80"/>
        <v>21:0416</v>
      </c>
      <c r="D517" s="1" t="str">
        <f t="shared" si="77"/>
        <v>21:0139</v>
      </c>
      <c r="E517" t="s">
        <v>2397</v>
      </c>
      <c r="F517" t="s">
        <v>2398</v>
      </c>
      <c r="H517">
        <v>59.2120028</v>
      </c>
      <c r="I517">
        <v>-130.915795</v>
      </c>
      <c r="J517" s="1" t="str">
        <f t="shared" si="78"/>
        <v>NGR bulk stream sediment</v>
      </c>
      <c r="K517" s="1" t="str">
        <f t="shared" si="79"/>
        <v>&lt;177 micron (NGR)</v>
      </c>
      <c r="L517">
        <v>26</v>
      </c>
      <c r="M517" t="s">
        <v>165</v>
      </c>
      <c r="N517">
        <v>516</v>
      </c>
      <c r="O517" t="s">
        <v>992</v>
      </c>
      <c r="P517" t="s">
        <v>92</v>
      </c>
      <c r="Q517" t="s">
        <v>75</v>
      </c>
      <c r="R517" t="s">
        <v>44</v>
      </c>
      <c r="S517" t="s">
        <v>84</v>
      </c>
      <c r="T517" t="s">
        <v>34</v>
      </c>
      <c r="U517" t="s">
        <v>1939</v>
      </c>
      <c r="V517" t="s">
        <v>85</v>
      </c>
      <c r="W517" t="s">
        <v>150</v>
      </c>
      <c r="X517" t="s">
        <v>85</v>
      </c>
    </row>
    <row r="518" spans="1:24" hidden="1" x14ac:dyDescent="0.3">
      <c r="A518" t="s">
        <v>2399</v>
      </c>
      <c r="B518" t="s">
        <v>2400</v>
      </c>
      <c r="C518" s="1" t="str">
        <f t="shared" si="80"/>
        <v>21:0416</v>
      </c>
      <c r="D518" s="1" t="str">
        <f t="shared" si="77"/>
        <v>21:0139</v>
      </c>
      <c r="E518" t="s">
        <v>2401</v>
      </c>
      <c r="F518" t="s">
        <v>2402</v>
      </c>
      <c r="H518">
        <v>59.226005399999998</v>
      </c>
      <c r="I518">
        <v>-130.93408719999999</v>
      </c>
      <c r="J518" s="1" t="str">
        <f t="shared" si="78"/>
        <v>NGR bulk stream sediment</v>
      </c>
      <c r="K518" s="1" t="str">
        <f t="shared" si="79"/>
        <v>&lt;177 micron (NGR)</v>
      </c>
      <c r="L518">
        <v>26</v>
      </c>
      <c r="M518" t="s">
        <v>175</v>
      </c>
      <c r="N518">
        <v>517</v>
      </c>
      <c r="O518" t="s">
        <v>490</v>
      </c>
      <c r="P518" t="s">
        <v>250</v>
      </c>
      <c r="Q518" t="s">
        <v>31</v>
      </c>
      <c r="R518" t="s">
        <v>318</v>
      </c>
      <c r="S518" t="s">
        <v>45</v>
      </c>
      <c r="T518" t="s">
        <v>34</v>
      </c>
      <c r="U518" t="s">
        <v>2349</v>
      </c>
      <c r="V518" t="s">
        <v>974</v>
      </c>
      <c r="W518" t="s">
        <v>31</v>
      </c>
      <c r="X518" t="s">
        <v>38</v>
      </c>
    </row>
    <row r="519" spans="1:24" hidden="1" x14ac:dyDescent="0.3">
      <c r="A519" t="s">
        <v>2403</v>
      </c>
      <c r="B519" t="s">
        <v>2404</v>
      </c>
      <c r="C519" s="1" t="str">
        <f t="shared" si="80"/>
        <v>21:0416</v>
      </c>
      <c r="D519" s="1" t="str">
        <f t="shared" si="77"/>
        <v>21:0139</v>
      </c>
      <c r="E519" t="s">
        <v>2405</v>
      </c>
      <c r="F519" t="s">
        <v>2406</v>
      </c>
      <c r="H519">
        <v>59.176516399999997</v>
      </c>
      <c r="I519">
        <v>-130.8466645</v>
      </c>
      <c r="J519" s="1" t="str">
        <f t="shared" si="78"/>
        <v>NGR bulk stream sediment</v>
      </c>
      <c r="K519" s="1" t="str">
        <f t="shared" si="79"/>
        <v>&lt;177 micron (NGR)</v>
      </c>
      <c r="L519">
        <v>26</v>
      </c>
      <c r="M519" t="s">
        <v>183</v>
      </c>
      <c r="N519">
        <v>518</v>
      </c>
      <c r="O519" t="s">
        <v>263</v>
      </c>
      <c r="P519" t="s">
        <v>93</v>
      </c>
      <c r="Q519" t="s">
        <v>37</v>
      </c>
      <c r="R519" t="s">
        <v>141</v>
      </c>
      <c r="S519" t="s">
        <v>141</v>
      </c>
      <c r="T519" t="s">
        <v>34</v>
      </c>
      <c r="U519" t="s">
        <v>914</v>
      </c>
      <c r="V519" t="s">
        <v>2407</v>
      </c>
      <c r="W519" t="s">
        <v>57</v>
      </c>
      <c r="X519" t="s">
        <v>85</v>
      </c>
    </row>
    <row r="520" spans="1:24" hidden="1" x14ac:dyDescent="0.3">
      <c r="A520" t="s">
        <v>2408</v>
      </c>
      <c r="B520" t="s">
        <v>2409</v>
      </c>
      <c r="C520" s="1" t="str">
        <f t="shared" si="80"/>
        <v>21:0416</v>
      </c>
      <c r="D520" s="1" t="str">
        <f t="shared" si="77"/>
        <v>21:0139</v>
      </c>
      <c r="E520" t="s">
        <v>2410</v>
      </c>
      <c r="F520" t="s">
        <v>2411</v>
      </c>
      <c r="H520">
        <v>59.170615599999998</v>
      </c>
      <c r="I520">
        <v>-130.85607400000001</v>
      </c>
      <c r="J520" s="1" t="str">
        <f t="shared" si="78"/>
        <v>NGR bulk stream sediment</v>
      </c>
      <c r="K520" s="1" t="str">
        <f t="shared" si="79"/>
        <v>&lt;177 micron (NGR)</v>
      </c>
      <c r="L520">
        <v>26</v>
      </c>
      <c r="M520" t="s">
        <v>189</v>
      </c>
      <c r="N520">
        <v>519</v>
      </c>
      <c r="O520" t="s">
        <v>2412</v>
      </c>
      <c r="P520" t="s">
        <v>84</v>
      </c>
      <c r="Q520" t="s">
        <v>37</v>
      </c>
      <c r="R520" t="s">
        <v>318</v>
      </c>
      <c r="S520" t="s">
        <v>250</v>
      </c>
      <c r="T520" t="s">
        <v>34</v>
      </c>
      <c r="U520" t="s">
        <v>592</v>
      </c>
      <c r="V520" t="s">
        <v>1107</v>
      </c>
      <c r="W520" t="s">
        <v>37</v>
      </c>
      <c r="X520" t="s">
        <v>38</v>
      </c>
    </row>
    <row r="521" spans="1:24" hidden="1" x14ac:dyDescent="0.3">
      <c r="A521" t="s">
        <v>2413</v>
      </c>
      <c r="B521" t="s">
        <v>2414</v>
      </c>
      <c r="C521" s="1" t="str">
        <f t="shared" si="80"/>
        <v>21:0416</v>
      </c>
      <c r="D521" s="1" t="str">
        <f t="shared" si="77"/>
        <v>21:0139</v>
      </c>
      <c r="E521" t="s">
        <v>2415</v>
      </c>
      <c r="F521" t="s">
        <v>2416</v>
      </c>
      <c r="H521">
        <v>59.169456599999997</v>
      </c>
      <c r="I521">
        <v>-130.890355</v>
      </c>
      <c r="J521" s="1" t="str">
        <f t="shared" si="78"/>
        <v>NGR bulk stream sediment</v>
      </c>
      <c r="K521" s="1" t="str">
        <f t="shared" si="79"/>
        <v>&lt;177 micron (NGR)</v>
      </c>
      <c r="L521">
        <v>26</v>
      </c>
      <c r="M521" t="s">
        <v>325</v>
      </c>
      <c r="N521">
        <v>520</v>
      </c>
      <c r="O521" t="s">
        <v>648</v>
      </c>
      <c r="P521" t="s">
        <v>93</v>
      </c>
      <c r="Q521" t="s">
        <v>37</v>
      </c>
      <c r="R521" t="s">
        <v>30</v>
      </c>
      <c r="S521" t="s">
        <v>168</v>
      </c>
      <c r="T521" t="s">
        <v>34</v>
      </c>
      <c r="U521" t="s">
        <v>676</v>
      </c>
      <c r="V521" t="s">
        <v>974</v>
      </c>
      <c r="W521" t="s">
        <v>37</v>
      </c>
      <c r="X521" t="s">
        <v>38</v>
      </c>
    </row>
    <row r="522" spans="1:24" hidden="1" x14ac:dyDescent="0.3">
      <c r="A522" t="s">
        <v>2417</v>
      </c>
      <c r="B522" t="s">
        <v>2418</v>
      </c>
      <c r="C522" s="1" t="str">
        <f t="shared" si="80"/>
        <v>21:0416</v>
      </c>
      <c r="D522" s="1" t="str">
        <f t="shared" si="77"/>
        <v>21:0139</v>
      </c>
      <c r="E522" t="s">
        <v>2419</v>
      </c>
      <c r="F522" t="s">
        <v>2420</v>
      </c>
      <c r="H522">
        <v>59.090064599999998</v>
      </c>
      <c r="I522">
        <v>-130.89799360000001</v>
      </c>
      <c r="J522" s="1" t="str">
        <f t="shared" si="78"/>
        <v>NGR bulk stream sediment</v>
      </c>
      <c r="K522" s="1" t="str">
        <f t="shared" si="79"/>
        <v>&lt;177 micron (NGR)</v>
      </c>
      <c r="L522">
        <v>27</v>
      </c>
      <c r="M522" t="s">
        <v>203</v>
      </c>
      <c r="N522">
        <v>521</v>
      </c>
      <c r="O522" t="s">
        <v>370</v>
      </c>
      <c r="P522" t="s">
        <v>45</v>
      </c>
      <c r="Q522" t="s">
        <v>85</v>
      </c>
      <c r="R522" t="s">
        <v>74</v>
      </c>
      <c r="S522" t="s">
        <v>47</v>
      </c>
      <c r="T522" t="s">
        <v>699</v>
      </c>
      <c r="U522" t="s">
        <v>587</v>
      </c>
      <c r="V522" t="s">
        <v>36</v>
      </c>
      <c r="W522" t="s">
        <v>136</v>
      </c>
      <c r="X522" t="s">
        <v>38</v>
      </c>
    </row>
    <row r="523" spans="1:24" hidden="1" x14ac:dyDescent="0.3">
      <c r="A523" t="s">
        <v>2421</v>
      </c>
      <c r="B523" t="s">
        <v>2422</v>
      </c>
      <c r="C523" s="1" t="str">
        <f t="shared" si="80"/>
        <v>21:0416</v>
      </c>
      <c r="D523" s="1" t="str">
        <f t="shared" si="77"/>
        <v>21:0139</v>
      </c>
      <c r="E523" t="s">
        <v>2423</v>
      </c>
      <c r="F523" t="s">
        <v>2424</v>
      </c>
      <c r="H523">
        <v>59.143299499999998</v>
      </c>
      <c r="I523">
        <v>-130.86487439999999</v>
      </c>
      <c r="J523" s="1" t="str">
        <f t="shared" si="78"/>
        <v>NGR bulk stream sediment</v>
      </c>
      <c r="K523" s="1" t="str">
        <f t="shared" si="79"/>
        <v>&lt;177 micron (NGR)</v>
      </c>
      <c r="L523">
        <v>27</v>
      </c>
      <c r="M523" t="s">
        <v>43</v>
      </c>
      <c r="N523">
        <v>522</v>
      </c>
      <c r="O523" t="s">
        <v>1814</v>
      </c>
      <c r="P523" t="s">
        <v>45</v>
      </c>
      <c r="Q523" t="s">
        <v>37</v>
      </c>
      <c r="R523" t="s">
        <v>468</v>
      </c>
      <c r="S523" t="s">
        <v>858</v>
      </c>
      <c r="T523" t="s">
        <v>34</v>
      </c>
      <c r="U523" t="s">
        <v>2425</v>
      </c>
      <c r="V523" t="s">
        <v>2426</v>
      </c>
      <c r="W523" t="s">
        <v>136</v>
      </c>
      <c r="X523" t="s">
        <v>38</v>
      </c>
    </row>
    <row r="524" spans="1:24" hidden="1" x14ac:dyDescent="0.3">
      <c r="A524" t="s">
        <v>2427</v>
      </c>
      <c r="B524" t="s">
        <v>2428</v>
      </c>
      <c r="C524" s="1" t="str">
        <f t="shared" si="80"/>
        <v>21:0416</v>
      </c>
      <c r="D524" s="1" t="str">
        <f>HYPERLINK("http://geochem.nrcan.gc.ca/cdogs/content/svy/svy_e.htm", "")</f>
        <v/>
      </c>
      <c r="G524" s="1" t="str">
        <f>HYPERLINK("http://geochem.nrcan.gc.ca/cdogs/content/cr_/cr_00025_e.htm", "25")</f>
        <v>25</v>
      </c>
      <c r="J524" t="s">
        <v>195</v>
      </c>
      <c r="K524" t="s">
        <v>196</v>
      </c>
      <c r="L524">
        <v>27</v>
      </c>
      <c r="M524" t="s">
        <v>197</v>
      </c>
      <c r="N524">
        <v>523</v>
      </c>
      <c r="O524" t="s">
        <v>204</v>
      </c>
      <c r="P524" t="s">
        <v>93</v>
      </c>
      <c r="Q524" t="s">
        <v>31</v>
      </c>
      <c r="R524" t="s">
        <v>47</v>
      </c>
      <c r="S524" t="s">
        <v>150</v>
      </c>
      <c r="T524" t="s">
        <v>699</v>
      </c>
      <c r="U524" t="s">
        <v>759</v>
      </c>
      <c r="V524" t="s">
        <v>136</v>
      </c>
      <c r="W524" t="s">
        <v>37</v>
      </c>
      <c r="X524" t="s">
        <v>38</v>
      </c>
    </row>
    <row r="525" spans="1:24" hidden="1" x14ac:dyDescent="0.3">
      <c r="A525" t="s">
        <v>2429</v>
      </c>
      <c r="B525" t="s">
        <v>2430</v>
      </c>
      <c r="C525" s="1" t="str">
        <f t="shared" si="80"/>
        <v>21:0416</v>
      </c>
      <c r="D525" s="1" t="str">
        <f t="shared" ref="D525:D552" si="81">HYPERLINK("http://geochem.nrcan.gc.ca/cdogs/content/svy/svy210139_e.htm", "21:0139")</f>
        <v>21:0139</v>
      </c>
      <c r="E525" t="s">
        <v>2431</v>
      </c>
      <c r="F525" t="s">
        <v>2432</v>
      </c>
      <c r="H525">
        <v>59.149025000000002</v>
      </c>
      <c r="I525">
        <v>-130.8863953</v>
      </c>
      <c r="J525" s="1" t="str">
        <f t="shared" ref="J525:J552" si="82">HYPERLINK("http://geochem.nrcan.gc.ca/cdogs/content/kwd/kwd020030_e.htm", "NGR bulk stream sediment")</f>
        <v>NGR bulk stream sediment</v>
      </c>
      <c r="K525" s="1" t="str">
        <f t="shared" ref="K525:K552" si="83">HYPERLINK("http://geochem.nrcan.gc.ca/cdogs/content/kwd/kwd080006_e.htm", "&lt;177 micron (NGR)")</f>
        <v>&lt;177 micron (NGR)</v>
      </c>
      <c r="L525">
        <v>27</v>
      </c>
      <c r="M525" t="s">
        <v>54</v>
      </c>
      <c r="N525">
        <v>524</v>
      </c>
      <c r="O525" t="s">
        <v>654</v>
      </c>
      <c r="P525" t="s">
        <v>103</v>
      </c>
      <c r="Q525" t="s">
        <v>136</v>
      </c>
      <c r="R525" t="s">
        <v>648</v>
      </c>
      <c r="S525" t="s">
        <v>380</v>
      </c>
      <c r="T525" t="s">
        <v>34</v>
      </c>
      <c r="U525" t="s">
        <v>1028</v>
      </c>
      <c r="V525" t="s">
        <v>2184</v>
      </c>
      <c r="W525" t="s">
        <v>136</v>
      </c>
      <c r="X525" t="s">
        <v>38</v>
      </c>
    </row>
    <row r="526" spans="1:24" hidden="1" x14ac:dyDescent="0.3">
      <c r="A526" t="s">
        <v>2433</v>
      </c>
      <c r="B526" t="s">
        <v>2434</v>
      </c>
      <c r="C526" s="1" t="str">
        <f t="shared" si="80"/>
        <v>21:0416</v>
      </c>
      <c r="D526" s="1" t="str">
        <f t="shared" si="81"/>
        <v>21:0139</v>
      </c>
      <c r="E526" t="s">
        <v>2435</v>
      </c>
      <c r="F526" t="s">
        <v>2436</v>
      </c>
      <c r="H526">
        <v>59.137482900000002</v>
      </c>
      <c r="I526">
        <v>-130.93699240000001</v>
      </c>
      <c r="J526" s="1" t="str">
        <f t="shared" si="82"/>
        <v>NGR bulk stream sediment</v>
      </c>
      <c r="K526" s="1" t="str">
        <f t="shared" si="83"/>
        <v>&lt;177 micron (NGR)</v>
      </c>
      <c r="L526">
        <v>27</v>
      </c>
      <c r="M526" t="s">
        <v>73</v>
      </c>
      <c r="N526">
        <v>525</v>
      </c>
      <c r="O526" t="s">
        <v>654</v>
      </c>
      <c r="P526" t="s">
        <v>250</v>
      </c>
      <c r="Q526" t="s">
        <v>136</v>
      </c>
      <c r="R526" t="s">
        <v>307</v>
      </c>
      <c r="S526" t="s">
        <v>296</v>
      </c>
      <c r="T526" t="s">
        <v>34</v>
      </c>
      <c r="U526" t="s">
        <v>2437</v>
      </c>
      <c r="V526" t="s">
        <v>328</v>
      </c>
      <c r="W526" t="s">
        <v>37</v>
      </c>
      <c r="X526" t="s">
        <v>38</v>
      </c>
    </row>
    <row r="527" spans="1:24" hidden="1" x14ac:dyDescent="0.3">
      <c r="A527" t="s">
        <v>2438</v>
      </c>
      <c r="B527" t="s">
        <v>2439</v>
      </c>
      <c r="C527" s="1" t="str">
        <f t="shared" si="80"/>
        <v>21:0416</v>
      </c>
      <c r="D527" s="1" t="str">
        <f t="shared" si="81"/>
        <v>21:0139</v>
      </c>
      <c r="E527" t="s">
        <v>2440</v>
      </c>
      <c r="F527" t="s">
        <v>2441</v>
      </c>
      <c r="H527">
        <v>59.102507899999999</v>
      </c>
      <c r="I527">
        <v>-130.89599229999999</v>
      </c>
      <c r="J527" s="1" t="str">
        <f t="shared" si="82"/>
        <v>NGR bulk stream sediment</v>
      </c>
      <c r="K527" s="1" t="str">
        <f t="shared" si="83"/>
        <v>&lt;177 micron (NGR)</v>
      </c>
      <c r="L527">
        <v>27</v>
      </c>
      <c r="M527" t="s">
        <v>82</v>
      </c>
      <c r="N527">
        <v>526</v>
      </c>
      <c r="O527" t="s">
        <v>364</v>
      </c>
      <c r="P527" t="s">
        <v>225</v>
      </c>
      <c r="Q527" t="s">
        <v>57</v>
      </c>
      <c r="R527" t="s">
        <v>158</v>
      </c>
      <c r="S527" t="s">
        <v>58</v>
      </c>
      <c r="T527" t="s">
        <v>34</v>
      </c>
      <c r="U527" t="s">
        <v>730</v>
      </c>
      <c r="V527" t="s">
        <v>595</v>
      </c>
      <c r="W527" t="s">
        <v>136</v>
      </c>
      <c r="X527" t="s">
        <v>38</v>
      </c>
    </row>
    <row r="528" spans="1:24" hidden="1" x14ac:dyDescent="0.3">
      <c r="A528" t="s">
        <v>2442</v>
      </c>
      <c r="B528" t="s">
        <v>2443</v>
      </c>
      <c r="C528" s="1" t="str">
        <f t="shared" si="80"/>
        <v>21:0416</v>
      </c>
      <c r="D528" s="1" t="str">
        <f t="shared" si="81"/>
        <v>21:0139</v>
      </c>
      <c r="E528" t="s">
        <v>2419</v>
      </c>
      <c r="F528" t="s">
        <v>2444</v>
      </c>
      <c r="H528">
        <v>59.090064599999998</v>
      </c>
      <c r="I528">
        <v>-130.89799360000001</v>
      </c>
      <c r="J528" s="1" t="str">
        <f t="shared" si="82"/>
        <v>NGR bulk stream sediment</v>
      </c>
      <c r="K528" s="1" t="str">
        <f t="shared" si="83"/>
        <v>&lt;177 micron (NGR)</v>
      </c>
      <c r="L528">
        <v>27</v>
      </c>
      <c r="M528" t="s">
        <v>301</v>
      </c>
      <c r="N528">
        <v>527</v>
      </c>
      <c r="O528" t="s">
        <v>920</v>
      </c>
      <c r="P528" t="s">
        <v>103</v>
      </c>
      <c r="Q528" t="s">
        <v>85</v>
      </c>
      <c r="R528" t="s">
        <v>74</v>
      </c>
      <c r="S528" t="s">
        <v>47</v>
      </c>
      <c r="T528" t="s">
        <v>34</v>
      </c>
      <c r="U528" t="s">
        <v>481</v>
      </c>
      <c r="V528" t="s">
        <v>219</v>
      </c>
      <c r="W528" t="s">
        <v>37</v>
      </c>
      <c r="X528" t="s">
        <v>38</v>
      </c>
    </row>
    <row r="529" spans="1:24" hidden="1" x14ac:dyDescent="0.3">
      <c r="A529" t="s">
        <v>2445</v>
      </c>
      <c r="B529" t="s">
        <v>2446</v>
      </c>
      <c r="C529" s="1" t="str">
        <f t="shared" si="80"/>
        <v>21:0416</v>
      </c>
      <c r="D529" s="1" t="str">
        <f t="shared" si="81"/>
        <v>21:0139</v>
      </c>
      <c r="E529" t="s">
        <v>2419</v>
      </c>
      <c r="F529" t="s">
        <v>2447</v>
      </c>
      <c r="H529">
        <v>59.090064599999998</v>
      </c>
      <c r="I529">
        <v>-130.89799360000001</v>
      </c>
      <c r="J529" s="1" t="str">
        <f t="shared" si="82"/>
        <v>NGR bulk stream sediment</v>
      </c>
      <c r="K529" s="1" t="str">
        <f t="shared" si="83"/>
        <v>&lt;177 micron (NGR)</v>
      </c>
      <c r="L529">
        <v>27</v>
      </c>
      <c r="M529" t="s">
        <v>295</v>
      </c>
      <c r="N529">
        <v>528</v>
      </c>
      <c r="O529" t="s">
        <v>648</v>
      </c>
      <c r="P529" t="s">
        <v>103</v>
      </c>
      <c r="Q529" t="s">
        <v>85</v>
      </c>
      <c r="R529" t="s">
        <v>450</v>
      </c>
      <c r="S529" t="s">
        <v>47</v>
      </c>
      <c r="T529" t="s">
        <v>34</v>
      </c>
      <c r="U529" t="s">
        <v>507</v>
      </c>
      <c r="V529" t="s">
        <v>36</v>
      </c>
      <c r="W529" t="s">
        <v>37</v>
      </c>
      <c r="X529" t="s">
        <v>38</v>
      </c>
    </row>
    <row r="530" spans="1:24" hidden="1" x14ac:dyDescent="0.3">
      <c r="A530" t="s">
        <v>2448</v>
      </c>
      <c r="B530" t="s">
        <v>2449</v>
      </c>
      <c r="C530" s="1" t="str">
        <f t="shared" si="80"/>
        <v>21:0416</v>
      </c>
      <c r="D530" s="1" t="str">
        <f t="shared" si="81"/>
        <v>21:0139</v>
      </c>
      <c r="E530" t="s">
        <v>2450</v>
      </c>
      <c r="F530" t="s">
        <v>2451</v>
      </c>
      <c r="H530">
        <v>59.0878722</v>
      </c>
      <c r="I530">
        <v>-130.824793</v>
      </c>
      <c r="J530" s="1" t="str">
        <f t="shared" si="82"/>
        <v>NGR bulk stream sediment</v>
      </c>
      <c r="K530" s="1" t="str">
        <f t="shared" si="83"/>
        <v>&lt;177 micron (NGR)</v>
      </c>
      <c r="L530">
        <v>27</v>
      </c>
      <c r="M530" t="s">
        <v>91</v>
      </c>
      <c r="N530">
        <v>529</v>
      </c>
      <c r="O530" t="s">
        <v>1410</v>
      </c>
      <c r="P530" t="s">
        <v>32</v>
      </c>
      <c r="Q530" t="s">
        <v>136</v>
      </c>
      <c r="R530" t="s">
        <v>495</v>
      </c>
      <c r="S530" t="s">
        <v>205</v>
      </c>
      <c r="T530" t="s">
        <v>34</v>
      </c>
      <c r="U530" t="s">
        <v>666</v>
      </c>
      <c r="V530" t="s">
        <v>1971</v>
      </c>
      <c r="W530" t="s">
        <v>136</v>
      </c>
      <c r="X530" t="s">
        <v>38</v>
      </c>
    </row>
    <row r="531" spans="1:24" hidden="1" x14ac:dyDescent="0.3">
      <c r="A531" t="s">
        <v>2452</v>
      </c>
      <c r="B531" t="s">
        <v>2453</v>
      </c>
      <c r="C531" s="1" t="str">
        <f t="shared" si="80"/>
        <v>21:0416</v>
      </c>
      <c r="D531" s="1" t="str">
        <f t="shared" si="81"/>
        <v>21:0139</v>
      </c>
      <c r="E531" t="s">
        <v>2454</v>
      </c>
      <c r="F531" t="s">
        <v>2455</v>
      </c>
      <c r="H531">
        <v>59.087893100000002</v>
      </c>
      <c r="I531">
        <v>-130.8104821</v>
      </c>
      <c r="J531" s="1" t="str">
        <f t="shared" si="82"/>
        <v>NGR bulk stream sediment</v>
      </c>
      <c r="K531" s="1" t="str">
        <f t="shared" si="83"/>
        <v>&lt;177 micron (NGR)</v>
      </c>
      <c r="L531">
        <v>27</v>
      </c>
      <c r="M531" t="s">
        <v>101</v>
      </c>
      <c r="N531">
        <v>530</v>
      </c>
      <c r="O531" t="s">
        <v>166</v>
      </c>
      <c r="P531" t="s">
        <v>168</v>
      </c>
      <c r="Q531" t="s">
        <v>136</v>
      </c>
      <c r="R531" t="s">
        <v>55</v>
      </c>
      <c r="S531" t="s">
        <v>135</v>
      </c>
      <c r="T531" t="s">
        <v>34</v>
      </c>
      <c r="U531" t="s">
        <v>454</v>
      </c>
      <c r="V531" t="s">
        <v>36</v>
      </c>
      <c r="W531" t="s">
        <v>37</v>
      </c>
      <c r="X531" t="s">
        <v>38</v>
      </c>
    </row>
    <row r="532" spans="1:24" hidden="1" x14ac:dyDescent="0.3">
      <c r="A532" t="s">
        <v>2456</v>
      </c>
      <c r="B532" t="s">
        <v>2457</v>
      </c>
      <c r="C532" s="1" t="str">
        <f t="shared" si="80"/>
        <v>21:0416</v>
      </c>
      <c r="D532" s="1" t="str">
        <f t="shared" si="81"/>
        <v>21:0139</v>
      </c>
      <c r="E532" t="s">
        <v>2458</v>
      </c>
      <c r="F532" t="s">
        <v>2459</v>
      </c>
      <c r="H532">
        <v>59.073410000000003</v>
      </c>
      <c r="I532">
        <v>-130.79651240000001</v>
      </c>
      <c r="J532" s="1" t="str">
        <f t="shared" si="82"/>
        <v>NGR bulk stream sediment</v>
      </c>
      <c r="K532" s="1" t="str">
        <f t="shared" si="83"/>
        <v>&lt;177 micron (NGR)</v>
      </c>
      <c r="L532">
        <v>27</v>
      </c>
      <c r="M532" t="s">
        <v>111</v>
      </c>
      <c r="N532">
        <v>531</v>
      </c>
      <c r="O532" t="s">
        <v>665</v>
      </c>
      <c r="P532" t="s">
        <v>103</v>
      </c>
      <c r="Q532" t="s">
        <v>136</v>
      </c>
      <c r="R532" t="s">
        <v>379</v>
      </c>
      <c r="S532" t="s">
        <v>128</v>
      </c>
      <c r="T532" t="s">
        <v>34</v>
      </c>
      <c r="U532" t="s">
        <v>1370</v>
      </c>
      <c r="V532" t="s">
        <v>57</v>
      </c>
      <c r="W532" t="s">
        <v>136</v>
      </c>
      <c r="X532" t="s">
        <v>38</v>
      </c>
    </row>
    <row r="533" spans="1:24" hidden="1" x14ac:dyDescent="0.3">
      <c r="A533" t="s">
        <v>2460</v>
      </c>
      <c r="B533" t="s">
        <v>2461</v>
      </c>
      <c r="C533" s="1" t="str">
        <f t="shared" si="80"/>
        <v>21:0416</v>
      </c>
      <c r="D533" s="1" t="str">
        <f t="shared" si="81"/>
        <v>21:0139</v>
      </c>
      <c r="E533" t="s">
        <v>2462</v>
      </c>
      <c r="F533" t="s">
        <v>2463</v>
      </c>
      <c r="H533">
        <v>59.063536800000001</v>
      </c>
      <c r="I533">
        <v>-130.79467109999999</v>
      </c>
      <c r="J533" s="1" t="str">
        <f t="shared" si="82"/>
        <v>NGR bulk stream sediment</v>
      </c>
      <c r="K533" s="1" t="str">
        <f t="shared" si="83"/>
        <v>&lt;177 micron (NGR)</v>
      </c>
      <c r="L533">
        <v>27</v>
      </c>
      <c r="M533" t="s">
        <v>118</v>
      </c>
      <c r="N533">
        <v>532</v>
      </c>
      <c r="O533" t="s">
        <v>249</v>
      </c>
      <c r="P533" t="s">
        <v>93</v>
      </c>
      <c r="Q533" t="s">
        <v>136</v>
      </c>
      <c r="R533" t="s">
        <v>96</v>
      </c>
      <c r="S533" t="s">
        <v>142</v>
      </c>
      <c r="T533" t="s">
        <v>699</v>
      </c>
      <c r="U533" t="s">
        <v>884</v>
      </c>
      <c r="V533" t="s">
        <v>1497</v>
      </c>
      <c r="W533" t="s">
        <v>57</v>
      </c>
      <c r="X533" t="s">
        <v>38</v>
      </c>
    </row>
    <row r="534" spans="1:24" hidden="1" x14ac:dyDescent="0.3">
      <c r="A534" t="s">
        <v>2464</v>
      </c>
      <c r="B534" t="s">
        <v>2465</v>
      </c>
      <c r="C534" s="1" t="str">
        <f t="shared" si="80"/>
        <v>21:0416</v>
      </c>
      <c r="D534" s="1" t="str">
        <f t="shared" si="81"/>
        <v>21:0139</v>
      </c>
      <c r="E534" t="s">
        <v>2466</v>
      </c>
      <c r="F534" t="s">
        <v>2467</v>
      </c>
      <c r="H534">
        <v>59.073090100000002</v>
      </c>
      <c r="I534">
        <v>-130.84867729999999</v>
      </c>
      <c r="J534" s="1" t="str">
        <f t="shared" si="82"/>
        <v>NGR bulk stream sediment</v>
      </c>
      <c r="K534" s="1" t="str">
        <f t="shared" si="83"/>
        <v>&lt;177 micron (NGR)</v>
      </c>
      <c r="L534">
        <v>27</v>
      </c>
      <c r="M534" t="s">
        <v>125</v>
      </c>
      <c r="N534">
        <v>533</v>
      </c>
      <c r="O534" t="s">
        <v>44</v>
      </c>
      <c r="P534" t="s">
        <v>103</v>
      </c>
      <c r="Q534" t="s">
        <v>136</v>
      </c>
      <c r="R534" t="s">
        <v>296</v>
      </c>
      <c r="S534" t="s">
        <v>46</v>
      </c>
      <c r="T534" t="s">
        <v>34</v>
      </c>
      <c r="U534" t="s">
        <v>528</v>
      </c>
      <c r="V534" t="s">
        <v>427</v>
      </c>
      <c r="W534" t="s">
        <v>136</v>
      </c>
      <c r="X534" t="s">
        <v>38</v>
      </c>
    </row>
    <row r="535" spans="1:24" hidden="1" x14ac:dyDescent="0.3">
      <c r="A535" t="s">
        <v>2468</v>
      </c>
      <c r="B535" t="s">
        <v>2469</v>
      </c>
      <c r="C535" s="1" t="str">
        <f t="shared" si="80"/>
        <v>21:0416</v>
      </c>
      <c r="D535" s="1" t="str">
        <f t="shared" si="81"/>
        <v>21:0139</v>
      </c>
      <c r="E535" t="s">
        <v>2470</v>
      </c>
      <c r="F535" t="s">
        <v>2471</v>
      </c>
      <c r="H535">
        <v>59.050608099999998</v>
      </c>
      <c r="I535">
        <v>-130.83720009999999</v>
      </c>
      <c r="J535" s="1" t="str">
        <f t="shared" si="82"/>
        <v>NGR bulk stream sediment</v>
      </c>
      <c r="K535" s="1" t="str">
        <f t="shared" si="83"/>
        <v>&lt;177 micron (NGR)</v>
      </c>
      <c r="L535">
        <v>27</v>
      </c>
      <c r="M535" t="s">
        <v>148</v>
      </c>
      <c r="N535">
        <v>534</v>
      </c>
      <c r="O535" t="s">
        <v>665</v>
      </c>
      <c r="P535" t="s">
        <v>58</v>
      </c>
      <c r="Q535" t="s">
        <v>57</v>
      </c>
      <c r="R535" t="s">
        <v>296</v>
      </c>
      <c r="S535" t="s">
        <v>135</v>
      </c>
      <c r="T535" t="s">
        <v>34</v>
      </c>
      <c r="U535" t="s">
        <v>159</v>
      </c>
      <c r="V535" t="s">
        <v>152</v>
      </c>
      <c r="W535" t="s">
        <v>37</v>
      </c>
      <c r="X535" t="s">
        <v>38</v>
      </c>
    </row>
    <row r="536" spans="1:24" hidden="1" x14ac:dyDescent="0.3">
      <c r="A536" t="s">
        <v>2472</v>
      </c>
      <c r="B536" t="s">
        <v>2473</v>
      </c>
      <c r="C536" s="1" t="str">
        <f t="shared" si="80"/>
        <v>21:0416</v>
      </c>
      <c r="D536" s="1" t="str">
        <f t="shared" si="81"/>
        <v>21:0139</v>
      </c>
      <c r="E536" t="s">
        <v>2474</v>
      </c>
      <c r="F536" t="s">
        <v>2475</v>
      </c>
      <c r="H536">
        <v>59.047823000000001</v>
      </c>
      <c r="I536">
        <v>-130.75954300000001</v>
      </c>
      <c r="J536" s="1" t="str">
        <f t="shared" si="82"/>
        <v>NGR bulk stream sediment</v>
      </c>
      <c r="K536" s="1" t="str">
        <f t="shared" si="83"/>
        <v>&lt;177 micron (NGR)</v>
      </c>
      <c r="L536">
        <v>27</v>
      </c>
      <c r="M536" t="s">
        <v>157</v>
      </c>
      <c r="N536">
        <v>535</v>
      </c>
      <c r="O536" t="s">
        <v>648</v>
      </c>
      <c r="P536" t="s">
        <v>225</v>
      </c>
      <c r="Q536" t="s">
        <v>136</v>
      </c>
      <c r="R536" t="s">
        <v>205</v>
      </c>
      <c r="S536" t="s">
        <v>128</v>
      </c>
      <c r="T536" t="s">
        <v>34</v>
      </c>
      <c r="U536" t="s">
        <v>2476</v>
      </c>
      <c r="V536" t="s">
        <v>328</v>
      </c>
      <c r="W536" t="s">
        <v>136</v>
      </c>
      <c r="X536" t="s">
        <v>85</v>
      </c>
    </row>
    <row r="537" spans="1:24" hidden="1" x14ac:dyDescent="0.3">
      <c r="A537" t="s">
        <v>2477</v>
      </c>
      <c r="B537" t="s">
        <v>2478</v>
      </c>
      <c r="C537" s="1" t="str">
        <f t="shared" si="80"/>
        <v>21:0416</v>
      </c>
      <c r="D537" s="1" t="str">
        <f t="shared" si="81"/>
        <v>21:0139</v>
      </c>
      <c r="E537" t="s">
        <v>2479</v>
      </c>
      <c r="F537" t="s">
        <v>2480</v>
      </c>
      <c r="H537">
        <v>59.0401661</v>
      </c>
      <c r="I537">
        <v>-130.76049370000001</v>
      </c>
      <c r="J537" s="1" t="str">
        <f t="shared" si="82"/>
        <v>NGR bulk stream sediment</v>
      </c>
      <c r="K537" s="1" t="str">
        <f t="shared" si="83"/>
        <v>&lt;177 micron (NGR)</v>
      </c>
      <c r="L537">
        <v>27</v>
      </c>
      <c r="M537" t="s">
        <v>165</v>
      </c>
      <c r="N537">
        <v>536</v>
      </c>
      <c r="O537" t="s">
        <v>622</v>
      </c>
      <c r="P537" t="s">
        <v>33</v>
      </c>
      <c r="Q537" t="s">
        <v>136</v>
      </c>
      <c r="R537" t="s">
        <v>168</v>
      </c>
      <c r="S537" t="s">
        <v>67</v>
      </c>
      <c r="T537" t="s">
        <v>34</v>
      </c>
      <c r="U537" t="s">
        <v>649</v>
      </c>
      <c r="V537" t="s">
        <v>77</v>
      </c>
      <c r="W537" t="s">
        <v>37</v>
      </c>
      <c r="X537" t="s">
        <v>38</v>
      </c>
    </row>
    <row r="538" spans="1:24" hidden="1" x14ac:dyDescent="0.3">
      <c r="A538" t="s">
        <v>2481</v>
      </c>
      <c r="B538" t="s">
        <v>2482</v>
      </c>
      <c r="C538" s="1" t="str">
        <f t="shared" si="80"/>
        <v>21:0416</v>
      </c>
      <c r="D538" s="1" t="str">
        <f t="shared" si="81"/>
        <v>21:0139</v>
      </c>
      <c r="E538" t="s">
        <v>2483</v>
      </c>
      <c r="F538" t="s">
        <v>2484</v>
      </c>
      <c r="H538">
        <v>59.008117800000001</v>
      </c>
      <c r="I538">
        <v>-130.84054180000001</v>
      </c>
      <c r="J538" s="1" t="str">
        <f t="shared" si="82"/>
        <v>NGR bulk stream sediment</v>
      </c>
      <c r="K538" s="1" t="str">
        <f t="shared" si="83"/>
        <v>&lt;177 micron (NGR)</v>
      </c>
      <c r="L538">
        <v>27</v>
      </c>
      <c r="M538" t="s">
        <v>175</v>
      </c>
      <c r="N538">
        <v>537</v>
      </c>
      <c r="O538" t="s">
        <v>166</v>
      </c>
      <c r="P538" t="s">
        <v>102</v>
      </c>
      <c r="Q538" t="s">
        <v>136</v>
      </c>
      <c r="R538" t="s">
        <v>1397</v>
      </c>
      <c r="S538" t="s">
        <v>45</v>
      </c>
      <c r="T538" t="s">
        <v>34</v>
      </c>
      <c r="U538" t="s">
        <v>1720</v>
      </c>
      <c r="V538" t="s">
        <v>394</v>
      </c>
      <c r="W538" t="s">
        <v>37</v>
      </c>
      <c r="X538" t="s">
        <v>38</v>
      </c>
    </row>
    <row r="539" spans="1:24" hidden="1" x14ac:dyDescent="0.3">
      <c r="A539" t="s">
        <v>2485</v>
      </c>
      <c r="B539" t="s">
        <v>2486</v>
      </c>
      <c r="C539" s="1" t="str">
        <f t="shared" si="80"/>
        <v>21:0416</v>
      </c>
      <c r="D539" s="1" t="str">
        <f t="shared" si="81"/>
        <v>21:0139</v>
      </c>
      <c r="E539" t="s">
        <v>2487</v>
      </c>
      <c r="F539" t="s">
        <v>2488</v>
      </c>
      <c r="H539">
        <v>59.017078599999998</v>
      </c>
      <c r="I539">
        <v>-130.8950164</v>
      </c>
      <c r="J539" s="1" t="str">
        <f t="shared" si="82"/>
        <v>NGR bulk stream sediment</v>
      </c>
      <c r="K539" s="1" t="str">
        <f t="shared" si="83"/>
        <v>&lt;177 micron (NGR)</v>
      </c>
      <c r="L539">
        <v>27</v>
      </c>
      <c r="M539" t="s">
        <v>183</v>
      </c>
      <c r="N539">
        <v>538</v>
      </c>
      <c r="O539" t="s">
        <v>2368</v>
      </c>
      <c r="P539" t="s">
        <v>44</v>
      </c>
      <c r="Q539" t="s">
        <v>47</v>
      </c>
      <c r="R539" t="s">
        <v>30</v>
      </c>
      <c r="S539" t="s">
        <v>168</v>
      </c>
      <c r="T539" t="s">
        <v>699</v>
      </c>
      <c r="U539" t="s">
        <v>1686</v>
      </c>
      <c r="V539" t="s">
        <v>433</v>
      </c>
      <c r="W539" t="s">
        <v>57</v>
      </c>
      <c r="X539" t="s">
        <v>38</v>
      </c>
    </row>
    <row r="540" spans="1:24" hidden="1" x14ac:dyDescent="0.3">
      <c r="A540" t="s">
        <v>2489</v>
      </c>
      <c r="B540" t="s">
        <v>2490</v>
      </c>
      <c r="C540" s="1" t="str">
        <f t="shared" si="80"/>
        <v>21:0416</v>
      </c>
      <c r="D540" s="1" t="str">
        <f t="shared" si="81"/>
        <v>21:0139</v>
      </c>
      <c r="E540" t="s">
        <v>2491</v>
      </c>
      <c r="F540" t="s">
        <v>2492</v>
      </c>
      <c r="H540">
        <v>59.023149199999999</v>
      </c>
      <c r="I540">
        <v>-130.91346849999999</v>
      </c>
      <c r="J540" s="1" t="str">
        <f t="shared" si="82"/>
        <v>NGR bulk stream sediment</v>
      </c>
      <c r="K540" s="1" t="str">
        <f t="shared" si="83"/>
        <v>&lt;177 micron (NGR)</v>
      </c>
      <c r="L540">
        <v>27</v>
      </c>
      <c r="M540" t="s">
        <v>189</v>
      </c>
      <c r="N540">
        <v>539</v>
      </c>
      <c r="O540" t="s">
        <v>198</v>
      </c>
      <c r="P540" t="s">
        <v>168</v>
      </c>
      <c r="Q540" t="s">
        <v>136</v>
      </c>
      <c r="R540" t="s">
        <v>167</v>
      </c>
      <c r="S540" t="s">
        <v>93</v>
      </c>
      <c r="T540" t="s">
        <v>34</v>
      </c>
      <c r="U540" t="s">
        <v>339</v>
      </c>
      <c r="V540" t="s">
        <v>219</v>
      </c>
      <c r="W540" t="s">
        <v>57</v>
      </c>
      <c r="X540" t="s">
        <v>38</v>
      </c>
    </row>
    <row r="541" spans="1:24" hidden="1" x14ac:dyDescent="0.3">
      <c r="A541" t="s">
        <v>2493</v>
      </c>
      <c r="B541" t="s">
        <v>2494</v>
      </c>
      <c r="C541" s="1" t="str">
        <f t="shared" si="80"/>
        <v>21:0416</v>
      </c>
      <c r="D541" s="1" t="str">
        <f t="shared" si="81"/>
        <v>21:0139</v>
      </c>
      <c r="E541" t="s">
        <v>2495</v>
      </c>
      <c r="F541" t="s">
        <v>2496</v>
      </c>
      <c r="H541">
        <v>59.029150199999997</v>
      </c>
      <c r="I541">
        <v>-130.93580900000001</v>
      </c>
      <c r="J541" s="1" t="str">
        <f t="shared" si="82"/>
        <v>NGR bulk stream sediment</v>
      </c>
      <c r="K541" s="1" t="str">
        <f t="shared" si="83"/>
        <v>&lt;177 micron (NGR)</v>
      </c>
      <c r="L541">
        <v>27</v>
      </c>
      <c r="M541" t="s">
        <v>325</v>
      </c>
      <c r="N541">
        <v>540</v>
      </c>
      <c r="O541" t="s">
        <v>920</v>
      </c>
      <c r="P541" t="s">
        <v>92</v>
      </c>
      <c r="Q541" t="s">
        <v>46</v>
      </c>
      <c r="R541" t="s">
        <v>56</v>
      </c>
      <c r="S541" t="s">
        <v>128</v>
      </c>
      <c r="T541" t="s">
        <v>34</v>
      </c>
      <c r="U541" t="s">
        <v>2497</v>
      </c>
      <c r="V541" t="s">
        <v>617</v>
      </c>
      <c r="W541" t="s">
        <v>57</v>
      </c>
      <c r="X541" t="s">
        <v>38</v>
      </c>
    </row>
    <row r="542" spans="1:24" hidden="1" x14ac:dyDescent="0.3">
      <c r="A542" t="s">
        <v>2498</v>
      </c>
      <c r="B542" t="s">
        <v>2499</v>
      </c>
      <c r="C542" s="1" t="str">
        <f t="shared" si="80"/>
        <v>21:0416</v>
      </c>
      <c r="D542" s="1" t="str">
        <f t="shared" si="81"/>
        <v>21:0139</v>
      </c>
      <c r="E542" t="s">
        <v>2500</v>
      </c>
      <c r="F542" t="s">
        <v>2501</v>
      </c>
      <c r="H542">
        <v>59.316132500000002</v>
      </c>
      <c r="I542">
        <v>-131.11964810000001</v>
      </c>
      <c r="J542" s="1" t="str">
        <f t="shared" si="82"/>
        <v>NGR bulk stream sediment</v>
      </c>
      <c r="K542" s="1" t="str">
        <f t="shared" si="83"/>
        <v>&lt;177 micron (NGR)</v>
      </c>
      <c r="L542">
        <v>28</v>
      </c>
      <c r="M542" t="s">
        <v>28</v>
      </c>
      <c r="N542">
        <v>541</v>
      </c>
      <c r="O542" t="s">
        <v>83</v>
      </c>
      <c r="P542" t="s">
        <v>33</v>
      </c>
      <c r="Q542" t="s">
        <v>136</v>
      </c>
      <c r="R542" t="s">
        <v>33</v>
      </c>
      <c r="S542" t="s">
        <v>47</v>
      </c>
      <c r="T542" t="s">
        <v>34</v>
      </c>
      <c r="U542" t="s">
        <v>993</v>
      </c>
      <c r="V542" t="s">
        <v>719</v>
      </c>
      <c r="W542" t="s">
        <v>37</v>
      </c>
      <c r="X542" t="s">
        <v>38</v>
      </c>
    </row>
    <row r="543" spans="1:24" hidden="1" x14ac:dyDescent="0.3">
      <c r="A543" t="s">
        <v>2502</v>
      </c>
      <c r="B543" t="s">
        <v>2503</v>
      </c>
      <c r="C543" s="1" t="str">
        <f t="shared" si="80"/>
        <v>21:0416</v>
      </c>
      <c r="D543" s="1" t="str">
        <f t="shared" si="81"/>
        <v>21:0139</v>
      </c>
      <c r="E543" t="s">
        <v>2504</v>
      </c>
      <c r="F543" t="s">
        <v>2505</v>
      </c>
      <c r="H543">
        <v>59.013019800000002</v>
      </c>
      <c r="I543">
        <v>-130.96367459999999</v>
      </c>
      <c r="J543" s="1" t="str">
        <f t="shared" si="82"/>
        <v>NGR bulk stream sediment</v>
      </c>
      <c r="K543" s="1" t="str">
        <f t="shared" si="83"/>
        <v>&lt;177 micron (NGR)</v>
      </c>
      <c r="L543">
        <v>28</v>
      </c>
      <c r="M543" t="s">
        <v>43</v>
      </c>
      <c r="N543">
        <v>542</v>
      </c>
      <c r="O543" t="s">
        <v>176</v>
      </c>
      <c r="P543" t="s">
        <v>56</v>
      </c>
      <c r="Q543" t="s">
        <v>85</v>
      </c>
      <c r="R543" t="s">
        <v>1411</v>
      </c>
      <c r="S543" t="s">
        <v>142</v>
      </c>
      <c r="T543" t="s">
        <v>34</v>
      </c>
      <c r="U543" t="s">
        <v>2105</v>
      </c>
      <c r="V543" t="s">
        <v>36</v>
      </c>
      <c r="W543" t="s">
        <v>57</v>
      </c>
      <c r="X543" t="s">
        <v>38</v>
      </c>
    </row>
    <row r="544" spans="1:24" hidden="1" x14ac:dyDescent="0.3">
      <c r="A544" t="s">
        <v>2506</v>
      </c>
      <c r="B544" t="s">
        <v>2507</v>
      </c>
      <c r="C544" s="1" t="str">
        <f t="shared" si="80"/>
        <v>21:0416</v>
      </c>
      <c r="D544" s="1" t="str">
        <f t="shared" si="81"/>
        <v>21:0139</v>
      </c>
      <c r="E544" t="s">
        <v>2508</v>
      </c>
      <c r="F544" t="s">
        <v>2509</v>
      </c>
      <c r="H544">
        <v>59.019478300000003</v>
      </c>
      <c r="I544">
        <v>-131.0024186</v>
      </c>
      <c r="J544" s="1" t="str">
        <f t="shared" si="82"/>
        <v>NGR bulk stream sediment</v>
      </c>
      <c r="K544" s="1" t="str">
        <f t="shared" si="83"/>
        <v>&lt;177 micron (NGR)</v>
      </c>
      <c r="L544">
        <v>28</v>
      </c>
      <c r="M544" t="s">
        <v>54</v>
      </c>
      <c r="N544">
        <v>543</v>
      </c>
      <c r="O544" t="s">
        <v>490</v>
      </c>
      <c r="P544" t="s">
        <v>237</v>
      </c>
      <c r="Q544" t="s">
        <v>47</v>
      </c>
      <c r="R544" t="s">
        <v>379</v>
      </c>
      <c r="S544" t="s">
        <v>93</v>
      </c>
      <c r="T544" t="s">
        <v>34</v>
      </c>
      <c r="U544" t="s">
        <v>365</v>
      </c>
      <c r="V544" t="s">
        <v>178</v>
      </c>
      <c r="W544" t="s">
        <v>136</v>
      </c>
      <c r="X544" t="s">
        <v>38</v>
      </c>
    </row>
    <row r="545" spans="1:24" hidden="1" x14ac:dyDescent="0.3">
      <c r="A545" t="s">
        <v>2510</v>
      </c>
      <c r="B545" t="s">
        <v>2511</v>
      </c>
      <c r="C545" s="1" t="str">
        <f t="shared" si="80"/>
        <v>21:0416</v>
      </c>
      <c r="D545" s="1" t="str">
        <f t="shared" si="81"/>
        <v>21:0139</v>
      </c>
      <c r="E545" t="s">
        <v>2512</v>
      </c>
      <c r="F545" t="s">
        <v>2513</v>
      </c>
      <c r="H545">
        <v>59.008296600000001</v>
      </c>
      <c r="I545">
        <v>-131.03341069999999</v>
      </c>
      <c r="J545" s="1" t="str">
        <f t="shared" si="82"/>
        <v>NGR bulk stream sediment</v>
      </c>
      <c r="K545" s="1" t="str">
        <f t="shared" si="83"/>
        <v>&lt;177 micron (NGR)</v>
      </c>
      <c r="L545">
        <v>28</v>
      </c>
      <c r="M545" t="s">
        <v>73</v>
      </c>
      <c r="N545">
        <v>544</v>
      </c>
      <c r="O545" t="s">
        <v>349</v>
      </c>
      <c r="P545" t="s">
        <v>333</v>
      </c>
      <c r="Q545" t="s">
        <v>66</v>
      </c>
      <c r="R545" t="s">
        <v>32</v>
      </c>
      <c r="S545" t="s">
        <v>142</v>
      </c>
      <c r="T545" t="s">
        <v>34</v>
      </c>
      <c r="U545" t="s">
        <v>1930</v>
      </c>
      <c r="V545" t="s">
        <v>232</v>
      </c>
      <c r="W545" t="s">
        <v>136</v>
      </c>
      <c r="X545" t="s">
        <v>38</v>
      </c>
    </row>
    <row r="546" spans="1:24" hidden="1" x14ac:dyDescent="0.3">
      <c r="A546" t="s">
        <v>2514</v>
      </c>
      <c r="B546" t="s">
        <v>2515</v>
      </c>
      <c r="C546" s="1" t="str">
        <f t="shared" si="80"/>
        <v>21:0416</v>
      </c>
      <c r="D546" s="1" t="str">
        <f t="shared" si="81"/>
        <v>21:0139</v>
      </c>
      <c r="E546" t="s">
        <v>2516</v>
      </c>
      <c r="F546" t="s">
        <v>2517</v>
      </c>
      <c r="H546">
        <v>59.039637399999997</v>
      </c>
      <c r="I546">
        <v>-130.96240409999999</v>
      </c>
      <c r="J546" s="1" t="str">
        <f t="shared" si="82"/>
        <v>NGR bulk stream sediment</v>
      </c>
      <c r="K546" s="1" t="str">
        <f t="shared" si="83"/>
        <v>&lt;177 micron (NGR)</v>
      </c>
      <c r="L546">
        <v>28</v>
      </c>
      <c r="M546" t="s">
        <v>82</v>
      </c>
      <c r="N546">
        <v>545</v>
      </c>
      <c r="O546" t="s">
        <v>992</v>
      </c>
      <c r="P546" t="s">
        <v>30</v>
      </c>
      <c r="Q546" t="s">
        <v>46</v>
      </c>
      <c r="R546" t="s">
        <v>56</v>
      </c>
      <c r="S546" t="s">
        <v>142</v>
      </c>
      <c r="T546" t="s">
        <v>699</v>
      </c>
      <c r="U546" t="s">
        <v>2518</v>
      </c>
      <c r="V546" t="s">
        <v>291</v>
      </c>
      <c r="W546" t="s">
        <v>57</v>
      </c>
      <c r="X546" t="s">
        <v>38</v>
      </c>
    </row>
    <row r="547" spans="1:24" hidden="1" x14ac:dyDescent="0.3">
      <c r="A547" t="s">
        <v>2519</v>
      </c>
      <c r="B547" t="s">
        <v>2520</v>
      </c>
      <c r="C547" s="1" t="str">
        <f t="shared" si="80"/>
        <v>21:0416</v>
      </c>
      <c r="D547" s="1" t="str">
        <f t="shared" si="81"/>
        <v>21:0139</v>
      </c>
      <c r="E547" t="s">
        <v>2521</v>
      </c>
      <c r="F547" t="s">
        <v>2522</v>
      </c>
      <c r="H547">
        <v>59.050020099999998</v>
      </c>
      <c r="I547">
        <v>-130.92537129999999</v>
      </c>
      <c r="J547" s="1" t="str">
        <f t="shared" si="82"/>
        <v>NGR bulk stream sediment</v>
      </c>
      <c r="K547" s="1" t="str">
        <f t="shared" si="83"/>
        <v>&lt;177 micron (NGR)</v>
      </c>
      <c r="L547">
        <v>28</v>
      </c>
      <c r="M547" t="s">
        <v>134</v>
      </c>
      <c r="N547">
        <v>546</v>
      </c>
      <c r="O547" t="s">
        <v>622</v>
      </c>
      <c r="P547" t="s">
        <v>84</v>
      </c>
      <c r="Q547" t="s">
        <v>85</v>
      </c>
      <c r="R547" t="s">
        <v>250</v>
      </c>
      <c r="S547" t="s">
        <v>135</v>
      </c>
      <c r="T547" t="s">
        <v>34</v>
      </c>
      <c r="U547" t="s">
        <v>928</v>
      </c>
      <c r="V547" t="s">
        <v>394</v>
      </c>
      <c r="W547" t="s">
        <v>37</v>
      </c>
      <c r="X547" t="s">
        <v>38</v>
      </c>
    </row>
    <row r="548" spans="1:24" hidden="1" x14ac:dyDescent="0.3">
      <c r="A548" t="s">
        <v>2523</v>
      </c>
      <c r="B548" t="s">
        <v>2524</v>
      </c>
      <c r="C548" s="1" t="str">
        <f t="shared" si="80"/>
        <v>21:0416</v>
      </c>
      <c r="D548" s="1" t="str">
        <f t="shared" si="81"/>
        <v>21:0139</v>
      </c>
      <c r="E548" t="s">
        <v>2521</v>
      </c>
      <c r="F548" t="s">
        <v>2525</v>
      </c>
      <c r="H548">
        <v>59.050020099999998</v>
      </c>
      <c r="I548">
        <v>-130.92537129999999</v>
      </c>
      <c r="J548" s="1" t="str">
        <f t="shared" si="82"/>
        <v>NGR bulk stream sediment</v>
      </c>
      <c r="K548" s="1" t="str">
        <f t="shared" si="83"/>
        <v>&lt;177 micron (NGR)</v>
      </c>
      <c r="L548">
        <v>28</v>
      </c>
      <c r="M548" t="s">
        <v>140</v>
      </c>
      <c r="N548">
        <v>547</v>
      </c>
      <c r="O548" t="s">
        <v>386</v>
      </c>
      <c r="P548" t="s">
        <v>32</v>
      </c>
      <c r="Q548" t="s">
        <v>85</v>
      </c>
      <c r="R548" t="s">
        <v>380</v>
      </c>
      <c r="S548" t="s">
        <v>93</v>
      </c>
      <c r="T548" t="s">
        <v>34</v>
      </c>
      <c r="U548" t="s">
        <v>76</v>
      </c>
      <c r="V548" t="s">
        <v>178</v>
      </c>
      <c r="W548" t="s">
        <v>57</v>
      </c>
      <c r="X548" t="s">
        <v>38</v>
      </c>
    </row>
    <row r="549" spans="1:24" hidden="1" x14ac:dyDescent="0.3">
      <c r="A549" t="s">
        <v>2526</v>
      </c>
      <c r="B549" t="s">
        <v>2527</v>
      </c>
      <c r="C549" s="1" t="str">
        <f t="shared" si="80"/>
        <v>21:0416</v>
      </c>
      <c r="D549" s="1" t="str">
        <f t="shared" si="81"/>
        <v>21:0139</v>
      </c>
      <c r="E549" t="s">
        <v>2528</v>
      </c>
      <c r="F549" t="s">
        <v>2529</v>
      </c>
      <c r="H549">
        <v>59.067281899999998</v>
      </c>
      <c r="I549">
        <v>-130.98044870000001</v>
      </c>
      <c r="J549" s="1" t="str">
        <f t="shared" si="82"/>
        <v>NGR bulk stream sediment</v>
      </c>
      <c r="K549" s="1" t="str">
        <f t="shared" si="83"/>
        <v>&lt;177 micron (NGR)</v>
      </c>
      <c r="L549">
        <v>28</v>
      </c>
      <c r="M549" t="s">
        <v>91</v>
      </c>
      <c r="N549">
        <v>548</v>
      </c>
      <c r="O549" t="s">
        <v>1167</v>
      </c>
      <c r="P549" t="s">
        <v>225</v>
      </c>
      <c r="Q549" t="s">
        <v>57</v>
      </c>
      <c r="R549" t="s">
        <v>158</v>
      </c>
      <c r="S549" t="s">
        <v>296</v>
      </c>
      <c r="T549" t="s">
        <v>34</v>
      </c>
      <c r="U549" t="s">
        <v>1395</v>
      </c>
      <c r="V549" t="s">
        <v>320</v>
      </c>
      <c r="W549" t="s">
        <v>37</v>
      </c>
      <c r="X549" t="s">
        <v>38</v>
      </c>
    </row>
    <row r="550" spans="1:24" hidden="1" x14ac:dyDescent="0.3">
      <c r="A550" t="s">
        <v>2530</v>
      </c>
      <c r="B550" t="s">
        <v>2531</v>
      </c>
      <c r="C550" s="1" t="str">
        <f t="shared" si="80"/>
        <v>21:0416</v>
      </c>
      <c r="D550" s="1" t="str">
        <f t="shared" si="81"/>
        <v>21:0139</v>
      </c>
      <c r="E550" t="s">
        <v>2532</v>
      </c>
      <c r="F550" t="s">
        <v>2533</v>
      </c>
      <c r="H550">
        <v>59.091098500000001</v>
      </c>
      <c r="I550">
        <v>-130.98084410000001</v>
      </c>
      <c r="J550" s="1" t="str">
        <f t="shared" si="82"/>
        <v>NGR bulk stream sediment</v>
      </c>
      <c r="K550" s="1" t="str">
        <f t="shared" si="83"/>
        <v>&lt;177 micron (NGR)</v>
      </c>
      <c r="L550">
        <v>28</v>
      </c>
      <c r="M550" t="s">
        <v>101</v>
      </c>
      <c r="N550">
        <v>549</v>
      </c>
      <c r="O550" t="s">
        <v>92</v>
      </c>
      <c r="P550" t="s">
        <v>93</v>
      </c>
      <c r="Q550" t="s">
        <v>136</v>
      </c>
      <c r="R550" t="s">
        <v>450</v>
      </c>
      <c r="S550" t="s">
        <v>47</v>
      </c>
      <c r="T550" t="s">
        <v>34</v>
      </c>
      <c r="U550" t="s">
        <v>773</v>
      </c>
      <c r="V550" t="s">
        <v>152</v>
      </c>
      <c r="W550" t="s">
        <v>37</v>
      </c>
      <c r="X550" t="s">
        <v>38</v>
      </c>
    </row>
    <row r="551" spans="1:24" hidden="1" x14ac:dyDescent="0.3">
      <c r="A551" t="s">
        <v>2534</v>
      </c>
      <c r="B551" t="s">
        <v>2535</v>
      </c>
      <c r="C551" s="1" t="str">
        <f t="shared" si="80"/>
        <v>21:0416</v>
      </c>
      <c r="D551" s="1" t="str">
        <f t="shared" si="81"/>
        <v>21:0139</v>
      </c>
      <c r="E551" t="s">
        <v>2536</v>
      </c>
      <c r="F551" t="s">
        <v>2537</v>
      </c>
      <c r="H551">
        <v>59.0765192</v>
      </c>
      <c r="I551">
        <v>-130.98789070000001</v>
      </c>
      <c r="J551" s="1" t="str">
        <f t="shared" si="82"/>
        <v>NGR bulk stream sediment</v>
      </c>
      <c r="K551" s="1" t="str">
        <f t="shared" si="83"/>
        <v>&lt;177 micron (NGR)</v>
      </c>
      <c r="L551">
        <v>28</v>
      </c>
      <c r="M551" t="s">
        <v>111</v>
      </c>
      <c r="N551">
        <v>550</v>
      </c>
      <c r="O551" t="s">
        <v>788</v>
      </c>
      <c r="P551" t="s">
        <v>32</v>
      </c>
      <c r="Q551" t="s">
        <v>136</v>
      </c>
      <c r="R551" t="s">
        <v>1397</v>
      </c>
      <c r="S551" t="s">
        <v>250</v>
      </c>
      <c r="T551" t="s">
        <v>34</v>
      </c>
      <c r="U551" t="s">
        <v>610</v>
      </c>
      <c r="V551" t="s">
        <v>1971</v>
      </c>
      <c r="W551" t="s">
        <v>37</v>
      </c>
      <c r="X551" t="s">
        <v>38</v>
      </c>
    </row>
    <row r="552" spans="1:24" hidden="1" x14ac:dyDescent="0.3">
      <c r="A552" t="s">
        <v>2538</v>
      </c>
      <c r="B552" t="s">
        <v>2539</v>
      </c>
      <c r="C552" s="1" t="str">
        <f t="shared" si="80"/>
        <v>21:0416</v>
      </c>
      <c r="D552" s="1" t="str">
        <f t="shared" si="81"/>
        <v>21:0139</v>
      </c>
      <c r="E552" t="s">
        <v>2540</v>
      </c>
      <c r="F552" t="s">
        <v>2541</v>
      </c>
      <c r="H552">
        <v>59.057570599999998</v>
      </c>
      <c r="I552">
        <v>-131.12843889999999</v>
      </c>
      <c r="J552" s="1" t="str">
        <f t="shared" si="82"/>
        <v>NGR bulk stream sediment</v>
      </c>
      <c r="K552" s="1" t="str">
        <f t="shared" si="83"/>
        <v>&lt;177 micron (NGR)</v>
      </c>
      <c r="L552">
        <v>28</v>
      </c>
      <c r="M552" t="s">
        <v>118</v>
      </c>
      <c r="N552">
        <v>551</v>
      </c>
      <c r="O552" t="s">
        <v>2368</v>
      </c>
      <c r="P552" t="s">
        <v>56</v>
      </c>
      <c r="Q552" t="s">
        <v>46</v>
      </c>
      <c r="R552" t="s">
        <v>56</v>
      </c>
      <c r="S552" t="s">
        <v>103</v>
      </c>
      <c r="T552" t="s">
        <v>699</v>
      </c>
      <c r="U552" t="s">
        <v>1939</v>
      </c>
      <c r="V552" t="s">
        <v>170</v>
      </c>
      <c r="W552" t="s">
        <v>37</v>
      </c>
      <c r="X552" t="s">
        <v>38</v>
      </c>
    </row>
    <row r="553" spans="1:24" hidden="1" x14ac:dyDescent="0.3">
      <c r="A553" t="s">
        <v>2542</v>
      </c>
      <c r="B553" t="s">
        <v>2543</v>
      </c>
      <c r="C553" s="1" t="str">
        <f t="shared" si="80"/>
        <v>21:0416</v>
      </c>
      <c r="D553" s="1" t="str">
        <f>HYPERLINK("http://geochem.nrcan.gc.ca/cdogs/content/svy/svy_e.htm", "")</f>
        <v/>
      </c>
      <c r="G553" s="1" t="str">
        <f>HYPERLINK("http://geochem.nrcan.gc.ca/cdogs/content/cr_/cr_00042_e.htm", "42")</f>
        <v>42</v>
      </c>
      <c r="J553" t="s">
        <v>195</v>
      </c>
      <c r="K553" t="s">
        <v>196</v>
      </c>
      <c r="L553">
        <v>28</v>
      </c>
      <c r="M553" t="s">
        <v>197</v>
      </c>
      <c r="N553">
        <v>552</v>
      </c>
      <c r="O553" t="s">
        <v>29</v>
      </c>
      <c r="P553" t="s">
        <v>29</v>
      </c>
      <c r="Q553" t="s">
        <v>65</v>
      </c>
      <c r="R553" t="s">
        <v>30</v>
      </c>
      <c r="S553" t="s">
        <v>66</v>
      </c>
      <c r="T553" t="s">
        <v>1467</v>
      </c>
      <c r="U553" t="s">
        <v>263</v>
      </c>
      <c r="V553" t="s">
        <v>694</v>
      </c>
      <c r="W553" t="s">
        <v>57</v>
      </c>
      <c r="X553" t="s">
        <v>225</v>
      </c>
    </row>
    <row r="554" spans="1:24" hidden="1" x14ac:dyDescent="0.3">
      <c r="A554" t="s">
        <v>2544</v>
      </c>
      <c r="B554" t="s">
        <v>2545</v>
      </c>
      <c r="C554" s="1" t="str">
        <f t="shared" si="80"/>
        <v>21:0416</v>
      </c>
      <c r="D554" s="1" t="str">
        <f t="shared" ref="D554:D576" si="84">HYPERLINK("http://geochem.nrcan.gc.ca/cdogs/content/svy/svy210139_e.htm", "21:0139")</f>
        <v>21:0139</v>
      </c>
      <c r="E554" t="s">
        <v>2546</v>
      </c>
      <c r="F554" t="s">
        <v>2547</v>
      </c>
      <c r="H554">
        <v>59.043531899999998</v>
      </c>
      <c r="I554">
        <v>-131.1397561</v>
      </c>
      <c r="J554" s="1" t="str">
        <f t="shared" ref="J554:J576" si="85">HYPERLINK("http://geochem.nrcan.gc.ca/cdogs/content/kwd/kwd020030_e.htm", "NGR bulk stream sediment")</f>
        <v>NGR bulk stream sediment</v>
      </c>
      <c r="K554" s="1" t="str">
        <f t="shared" ref="K554:K576" si="86">HYPERLINK("http://geochem.nrcan.gc.ca/cdogs/content/kwd/kwd080006_e.htm", "&lt;177 micron (NGR)")</f>
        <v>&lt;177 micron (NGR)</v>
      </c>
      <c r="L554">
        <v>28</v>
      </c>
      <c r="M554" t="s">
        <v>125</v>
      </c>
      <c r="N554">
        <v>553</v>
      </c>
      <c r="O554" t="s">
        <v>660</v>
      </c>
      <c r="P554" t="s">
        <v>307</v>
      </c>
      <c r="Q554" t="s">
        <v>47</v>
      </c>
      <c r="R554" t="s">
        <v>102</v>
      </c>
      <c r="S554" t="s">
        <v>103</v>
      </c>
      <c r="T554" t="s">
        <v>34</v>
      </c>
      <c r="U554" t="s">
        <v>2548</v>
      </c>
      <c r="V554" t="s">
        <v>320</v>
      </c>
      <c r="W554" t="s">
        <v>57</v>
      </c>
      <c r="X554" t="s">
        <v>38</v>
      </c>
    </row>
    <row r="555" spans="1:24" hidden="1" x14ac:dyDescent="0.3">
      <c r="A555" t="s">
        <v>2549</v>
      </c>
      <c r="B555" t="s">
        <v>2550</v>
      </c>
      <c r="C555" s="1" t="str">
        <f t="shared" si="80"/>
        <v>21:0416</v>
      </c>
      <c r="D555" s="1" t="str">
        <f t="shared" si="84"/>
        <v>21:0139</v>
      </c>
      <c r="E555" t="s">
        <v>2551</v>
      </c>
      <c r="F555" t="s">
        <v>2552</v>
      </c>
      <c r="H555">
        <v>59.461595899999999</v>
      </c>
      <c r="I555">
        <v>-131.0398788</v>
      </c>
      <c r="J555" s="1" t="str">
        <f t="shared" si="85"/>
        <v>NGR bulk stream sediment</v>
      </c>
      <c r="K555" s="1" t="str">
        <f t="shared" si="86"/>
        <v>&lt;177 micron (NGR)</v>
      </c>
      <c r="L555">
        <v>28</v>
      </c>
      <c r="M555" t="s">
        <v>148</v>
      </c>
      <c r="N555">
        <v>554</v>
      </c>
      <c r="O555" t="s">
        <v>406</v>
      </c>
      <c r="P555" t="s">
        <v>75</v>
      </c>
      <c r="Q555" t="s">
        <v>136</v>
      </c>
      <c r="R555" t="s">
        <v>75</v>
      </c>
      <c r="S555" t="s">
        <v>46</v>
      </c>
      <c r="T555" t="s">
        <v>699</v>
      </c>
      <c r="U555" t="s">
        <v>119</v>
      </c>
      <c r="V555" t="s">
        <v>439</v>
      </c>
      <c r="W555" t="s">
        <v>57</v>
      </c>
      <c r="X555" t="s">
        <v>38</v>
      </c>
    </row>
    <row r="556" spans="1:24" hidden="1" x14ac:dyDescent="0.3">
      <c r="A556" t="s">
        <v>2553</v>
      </c>
      <c r="B556" t="s">
        <v>2554</v>
      </c>
      <c r="C556" s="1" t="str">
        <f t="shared" si="80"/>
        <v>21:0416</v>
      </c>
      <c r="D556" s="1" t="str">
        <f t="shared" si="84"/>
        <v>21:0139</v>
      </c>
      <c r="E556" t="s">
        <v>2555</v>
      </c>
      <c r="F556" t="s">
        <v>2556</v>
      </c>
      <c r="H556">
        <v>59.453237399999999</v>
      </c>
      <c r="I556">
        <v>-131.02864829999999</v>
      </c>
      <c r="J556" s="1" t="str">
        <f t="shared" si="85"/>
        <v>NGR bulk stream sediment</v>
      </c>
      <c r="K556" s="1" t="str">
        <f t="shared" si="86"/>
        <v>&lt;177 micron (NGR)</v>
      </c>
      <c r="L556">
        <v>28</v>
      </c>
      <c r="M556" t="s">
        <v>157</v>
      </c>
      <c r="N556">
        <v>555</v>
      </c>
      <c r="O556" t="s">
        <v>149</v>
      </c>
      <c r="P556" t="s">
        <v>33</v>
      </c>
      <c r="Q556" t="s">
        <v>136</v>
      </c>
      <c r="R556" t="s">
        <v>58</v>
      </c>
      <c r="S556" t="s">
        <v>47</v>
      </c>
      <c r="T556" t="s">
        <v>34</v>
      </c>
      <c r="U556" t="s">
        <v>887</v>
      </c>
      <c r="V556" t="s">
        <v>213</v>
      </c>
      <c r="W556" t="s">
        <v>136</v>
      </c>
      <c r="X556" t="s">
        <v>38</v>
      </c>
    </row>
    <row r="557" spans="1:24" hidden="1" x14ac:dyDescent="0.3">
      <c r="A557" t="s">
        <v>2557</v>
      </c>
      <c r="B557" t="s">
        <v>2558</v>
      </c>
      <c r="C557" s="1" t="str">
        <f t="shared" si="80"/>
        <v>21:0416</v>
      </c>
      <c r="D557" s="1" t="str">
        <f t="shared" si="84"/>
        <v>21:0139</v>
      </c>
      <c r="E557" t="s">
        <v>2559</v>
      </c>
      <c r="F557" t="s">
        <v>2560</v>
      </c>
      <c r="H557">
        <v>59.442424899999999</v>
      </c>
      <c r="I557">
        <v>-130.99877620000001</v>
      </c>
      <c r="J557" s="1" t="str">
        <f t="shared" si="85"/>
        <v>NGR bulk stream sediment</v>
      </c>
      <c r="K557" s="1" t="str">
        <f t="shared" si="86"/>
        <v>&lt;177 micron (NGR)</v>
      </c>
      <c r="L557">
        <v>28</v>
      </c>
      <c r="M557" t="s">
        <v>165</v>
      </c>
      <c r="N557">
        <v>556</v>
      </c>
      <c r="O557" t="s">
        <v>29</v>
      </c>
      <c r="P557" t="s">
        <v>93</v>
      </c>
      <c r="Q557" t="s">
        <v>85</v>
      </c>
      <c r="R557" t="s">
        <v>47</v>
      </c>
      <c r="S557" t="s">
        <v>47</v>
      </c>
      <c r="T557" t="s">
        <v>34</v>
      </c>
      <c r="U557" t="s">
        <v>942</v>
      </c>
      <c r="V557" t="s">
        <v>497</v>
      </c>
      <c r="W557" t="s">
        <v>136</v>
      </c>
      <c r="X557" t="s">
        <v>38</v>
      </c>
    </row>
    <row r="558" spans="1:24" hidden="1" x14ac:dyDescent="0.3">
      <c r="A558" t="s">
        <v>2561</v>
      </c>
      <c r="B558" t="s">
        <v>2562</v>
      </c>
      <c r="C558" s="1" t="str">
        <f t="shared" si="80"/>
        <v>21:0416</v>
      </c>
      <c r="D558" s="1" t="str">
        <f t="shared" si="84"/>
        <v>21:0139</v>
      </c>
      <c r="E558" t="s">
        <v>2563</v>
      </c>
      <c r="F558" t="s">
        <v>2564</v>
      </c>
      <c r="H558">
        <v>59.461432700000003</v>
      </c>
      <c r="I558">
        <v>-130.98161640000001</v>
      </c>
      <c r="J558" s="1" t="str">
        <f t="shared" si="85"/>
        <v>NGR bulk stream sediment</v>
      </c>
      <c r="K558" s="1" t="str">
        <f t="shared" si="86"/>
        <v>&lt;177 micron (NGR)</v>
      </c>
      <c r="L558">
        <v>28</v>
      </c>
      <c r="M558" t="s">
        <v>175</v>
      </c>
      <c r="N558">
        <v>557</v>
      </c>
      <c r="O558" t="s">
        <v>149</v>
      </c>
      <c r="P558" t="s">
        <v>46</v>
      </c>
      <c r="Q558" t="s">
        <v>136</v>
      </c>
      <c r="R558" t="s">
        <v>58</v>
      </c>
      <c r="S558" t="s">
        <v>150</v>
      </c>
      <c r="T558" t="s">
        <v>34</v>
      </c>
      <c r="U558" t="s">
        <v>1168</v>
      </c>
      <c r="V558" t="s">
        <v>60</v>
      </c>
      <c r="W558" t="s">
        <v>37</v>
      </c>
      <c r="X558" t="s">
        <v>38</v>
      </c>
    </row>
    <row r="559" spans="1:24" hidden="1" x14ac:dyDescent="0.3">
      <c r="A559" t="s">
        <v>2565</v>
      </c>
      <c r="B559" t="s">
        <v>2566</v>
      </c>
      <c r="C559" s="1" t="str">
        <f t="shared" si="80"/>
        <v>21:0416</v>
      </c>
      <c r="D559" s="1" t="str">
        <f t="shared" si="84"/>
        <v>21:0139</v>
      </c>
      <c r="E559" t="s">
        <v>2567</v>
      </c>
      <c r="F559" t="s">
        <v>2568</v>
      </c>
      <c r="H559">
        <v>59.423357299999999</v>
      </c>
      <c r="I559">
        <v>-131.04788919999999</v>
      </c>
      <c r="J559" s="1" t="str">
        <f t="shared" si="85"/>
        <v>NGR bulk stream sediment</v>
      </c>
      <c r="K559" s="1" t="str">
        <f t="shared" si="86"/>
        <v>&lt;177 micron (NGR)</v>
      </c>
      <c r="L559">
        <v>28</v>
      </c>
      <c r="M559" t="s">
        <v>183</v>
      </c>
      <c r="N559">
        <v>558</v>
      </c>
      <c r="O559" t="s">
        <v>56</v>
      </c>
      <c r="P559" t="s">
        <v>47</v>
      </c>
      <c r="Q559" t="s">
        <v>136</v>
      </c>
      <c r="R559" t="s">
        <v>67</v>
      </c>
      <c r="S559" t="s">
        <v>46</v>
      </c>
      <c r="T559" t="s">
        <v>34</v>
      </c>
      <c r="U559" t="s">
        <v>86</v>
      </c>
      <c r="V559" t="s">
        <v>49</v>
      </c>
      <c r="W559" t="s">
        <v>136</v>
      </c>
      <c r="X559" t="s">
        <v>38</v>
      </c>
    </row>
    <row r="560" spans="1:24" hidden="1" x14ac:dyDescent="0.3">
      <c r="A560" t="s">
        <v>2569</v>
      </c>
      <c r="B560" t="s">
        <v>2570</v>
      </c>
      <c r="C560" s="1" t="str">
        <f t="shared" si="80"/>
        <v>21:0416</v>
      </c>
      <c r="D560" s="1" t="str">
        <f t="shared" si="84"/>
        <v>21:0139</v>
      </c>
      <c r="E560" t="s">
        <v>2571</v>
      </c>
      <c r="F560" t="s">
        <v>2572</v>
      </c>
      <c r="H560">
        <v>59.338487899999997</v>
      </c>
      <c r="I560">
        <v>-131.09819999999999</v>
      </c>
      <c r="J560" s="1" t="str">
        <f t="shared" si="85"/>
        <v>NGR bulk stream sediment</v>
      </c>
      <c r="K560" s="1" t="str">
        <f t="shared" si="86"/>
        <v>&lt;177 micron (NGR)</v>
      </c>
      <c r="L560">
        <v>28</v>
      </c>
      <c r="M560" t="s">
        <v>189</v>
      </c>
      <c r="N560">
        <v>559</v>
      </c>
      <c r="O560" t="s">
        <v>102</v>
      </c>
      <c r="P560" t="s">
        <v>47</v>
      </c>
      <c r="Q560" t="s">
        <v>37</v>
      </c>
      <c r="R560" t="s">
        <v>128</v>
      </c>
      <c r="S560" t="s">
        <v>66</v>
      </c>
      <c r="T560" t="s">
        <v>34</v>
      </c>
      <c r="U560" t="s">
        <v>218</v>
      </c>
      <c r="V560" t="s">
        <v>344</v>
      </c>
      <c r="W560" t="s">
        <v>37</v>
      </c>
      <c r="X560" t="s">
        <v>38</v>
      </c>
    </row>
    <row r="561" spans="1:24" hidden="1" x14ac:dyDescent="0.3">
      <c r="A561" t="s">
        <v>2573</v>
      </c>
      <c r="B561" t="s">
        <v>2574</v>
      </c>
      <c r="C561" s="1" t="str">
        <f t="shared" si="80"/>
        <v>21:0416</v>
      </c>
      <c r="D561" s="1" t="str">
        <f t="shared" si="84"/>
        <v>21:0139</v>
      </c>
      <c r="E561" t="s">
        <v>2500</v>
      </c>
      <c r="F561" t="s">
        <v>2575</v>
      </c>
      <c r="H561">
        <v>59.316132500000002</v>
      </c>
      <c r="I561">
        <v>-131.11964810000001</v>
      </c>
      <c r="J561" s="1" t="str">
        <f t="shared" si="85"/>
        <v>NGR bulk stream sediment</v>
      </c>
      <c r="K561" s="1" t="str">
        <f t="shared" si="86"/>
        <v>&lt;177 micron (NGR)</v>
      </c>
      <c r="L561">
        <v>28</v>
      </c>
      <c r="M561" t="s">
        <v>64</v>
      </c>
      <c r="N561">
        <v>560</v>
      </c>
      <c r="O561" t="s">
        <v>237</v>
      </c>
      <c r="P561" t="s">
        <v>33</v>
      </c>
      <c r="Q561" t="s">
        <v>136</v>
      </c>
      <c r="R561" t="s">
        <v>33</v>
      </c>
      <c r="S561" t="s">
        <v>66</v>
      </c>
      <c r="T561" t="s">
        <v>34</v>
      </c>
      <c r="U561" t="s">
        <v>993</v>
      </c>
      <c r="V561" t="s">
        <v>643</v>
      </c>
      <c r="W561" t="s">
        <v>37</v>
      </c>
      <c r="X561" t="s">
        <v>38</v>
      </c>
    </row>
    <row r="562" spans="1:24" hidden="1" x14ac:dyDescent="0.3">
      <c r="A562" t="s">
        <v>2576</v>
      </c>
      <c r="B562" t="s">
        <v>2577</v>
      </c>
      <c r="C562" s="1" t="str">
        <f t="shared" si="80"/>
        <v>21:0416</v>
      </c>
      <c r="D562" s="1" t="str">
        <f t="shared" si="84"/>
        <v>21:0139</v>
      </c>
      <c r="E562" t="s">
        <v>2578</v>
      </c>
      <c r="F562" t="s">
        <v>2579</v>
      </c>
      <c r="H562">
        <v>59.289908799999999</v>
      </c>
      <c r="I562">
        <v>-131.20099970000001</v>
      </c>
      <c r="J562" s="1" t="str">
        <f t="shared" si="85"/>
        <v>NGR bulk stream sediment</v>
      </c>
      <c r="K562" s="1" t="str">
        <f t="shared" si="86"/>
        <v>&lt;177 micron (NGR)</v>
      </c>
      <c r="L562">
        <v>29</v>
      </c>
      <c r="M562" t="s">
        <v>28</v>
      </c>
      <c r="N562">
        <v>561</v>
      </c>
      <c r="O562" t="s">
        <v>244</v>
      </c>
      <c r="P562" t="s">
        <v>44</v>
      </c>
      <c r="Q562" t="s">
        <v>136</v>
      </c>
      <c r="R562" t="s">
        <v>103</v>
      </c>
      <c r="S562" t="s">
        <v>67</v>
      </c>
      <c r="T562" t="s">
        <v>34</v>
      </c>
      <c r="U562" t="s">
        <v>545</v>
      </c>
      <c r="V562" t="s">
        <v>60</v>
      </c>
      <c r="W562" t="s">
        <v>85</v>
      </c>
      <c r="X562" t="s">
        <v>85</v>
      </c>
    </row>
    <row r="563" spans="1:24" hidden="1" x14ac:dyDescent="0.3">
      <c r="A563" t="s">
        <v>2580</v>
      </c>
      <c r="B563" t="s">
        <v>2581</v>
      </c>
      <c r="C563" s="1" t="str">
        <f t="shared" si="80"/>
        <v>21:0416</v>
      </c>
      <c r="D563" s="1" t="str">
        <f t="shared" si="84"/>
        <v>21:0139</v>
      </c>
      <c r="E563" t="s">
        <v>2582</v>
      </c>
      <c r="F563" t="s">
        <v>2583</v>
      </c>
      <c r="H563">
        <v>59.3237533</v>
      </c>
      <c r="I563">
        <v>-131.2620877</v>
      </c>
      <c r="J563" s="1" t="str">
        <f t="shared" si="85"/>
        <v>NGR bulk stream sediment</v>
      </c>
      <c r="K563" s="1" t="str">
        <f t="shared" si="86"/>
        <v>&lt;177 micron (NGR)</v>
      </c>
      <c r="L563">
        <v>29</v>
      </c>
      <c r="M563" t="s">
        <v>134</v>
      </c>
      <c r="N563">
        <v>562</v>
      </c>
      <c r="O563" t="s">
        <v>55</v>
      </c>
      <c r="P563" t="s">
        <v>249</v>
      </c>
      <c r="Q563" t="s">
        <v>57</v>
      </c>
      <c r="R563" t="s">
        <v>32</v>
      </c>
      <c r="S563" t="s">
        <v>128</v>
      </c>
      <c r="T563" t="s">
        <v>34</v>
      </c>
      <c r="U563" t="s">
        <v>481</v>
      </c>
      <c r="V563" t="s">
        <v>291</v>
      </c>
      <c r="W563" t="s">
        <v>37</v>
      </c>
      <c r="X563" t="s">
        <v>38</v>
      </c>
    </row>
    <row r="564" spans="1:24" hidden="1" x14ac:dyDescent="0.3">
      <c r="A564" t="s">
        <v>2584</v>
      </c>
      <c r="B564" t="s">
        <v>2585</v>
      </c>
      <c r="C564" s="1" t="str">
        <f t="shared" si="80"/>
        <v>21:0416</v>
      </c>
      <c r="D564" s="1" t="str">
        <f t="shared" si="84"/>
        <v>21:0139</v>
      </c>
      <c r="E564" t="s">
        <v>2582</v>
      </c>
      <c r="F564" t="s">
        <v>2586</v>
      </c>
      <c r="H564">
        <v>59.3237533</v>
      </c>
      <c r="I564">
        <v>-131.2620877</v>
      </c>
      <c r="J564" s="1" t="str">
        <f t="shared" si="85"/>
        <v>NGR bulk stream sediment</v>
      </c>
      <c r="K564" s="1" t="str">
        <f t="shared" si="86"/>
        <v>&lt;177 micron (NGR)</v>
      </c>
      <c r="L564">
        <v>29</v>
      </c>
      <c r="M564" t="s">
        <v>140</v>
      </c>
      <c r="N564">
        <v>563</v>
      </c>
      <c r="O564" t="s">
        <v>333</v>
      </c>
      <c r="P564" t="s">
        <v>326</v>
      </c>
      <c r="Q564" t="s">
        <v>136</v>
      </c>
      <c r="R564" t="s">
        <v>84</v>
      </c>
      <c r="S564" t="s">
        <v>142</v>
      </c>
      <c r="T564" t="s">
        <v>34</v>
      </c>
      <c r="U564" t="s">
        <v>339</v>
      </c>
      <c r="V564" t="s">
        <v>232</v>
      </c>
      <c r="W564" t="s">
        <v>37</v>
      </c>
      <c r="X564" t="s">
        <v>38</v>
      </c>
    </row>
    <row r="565" spans="1:24" hidden="1" x14ac:dyDescent="0.3">
      <c r="A565" t="s">
        <v>2587</v>
      </c>
      <c r="B565" t="s">
        <v>2588</v>
      </c>
      <c r="C565" s="1" t="str">
        <f t="shared" si="80"/>
        <v>21:0416</v>
      </c>
      <c r="D565" s="1" t="str">
        <f t="shared" si="84"/>
        <v>21:0139</v>
      </c>
      <c r="E565" t="s">
        <v>2589</v>
      </c>
      <c r="F565" t="s">
        <v>2590</v>
      </c>
      <c r="H565">
        <v>59.3096362</v>
      </c>
      <c r="I565">
        <v>-131.2659463</v>
      </c>
      <c r="J565" s="1" t="str">
        <f t="shared" si="85"/>
        <v>NGR bulk stream sediment</v>
      </c>
      <c r="K565" s="1" t="str">
        <f t="shared" si="86"/>
        <v>&lt;177 micron (NGR)</v>
      </c>
      <c r="L565">
        <v>29</v>
      </c>
      <c r="M565" t="s">
        <v>43</v>
      </c>
      <c r="N565">
        <v>564</v>
      </c>
      <c r="O565" t="s">
        <v>204</v>
      </c>
      <c r="P565" t="s">
        <v>444</v>
      </c>
      <c r="Q565" t="s">
        <v>46</v>
      </c>
      <c r="R565" t="s">
        <v>168</v>
      </c>
      <c r="S565" t="s">
        <v>250</v>
      </c>
      <c r="T565" t="s">
        <v>699</v>
      </c>
      <c r="U565" t="s">
        <v>887</v>
      </c>
      <c r="V565" t="s">
        <v>1107</v>
      </c>
      <c r="W565" t="s">
        <v>37</v>
      </c>
      <c r="X565" t="s">
        <v>85</v>
      </c>
    </row>
    <row r="566" spans="1:24" hidden="1" x14ac:dyDescent="0.3">
      <c r="A566" t="s">
        <v>2591</v>
      </c>
      <c r="B566" t="s">
        <v>2592</v>
      </c>
      <c r="C566" s="1" t="str">
        <f t="shared" si="80"/>
        <v>21:0416</v>
      </c>
      <c r="D566" s="1" t="str">
        <f t="shared" si="84"/>
        <v>21:0139</v>
      </c>
      <c r="E566" t="s">
        <v>2593</v>
      </c>
      <c r="F566" t="s">
        <v>2594</v>
      </c>
      <c r="H566">
        <v>59.285485999999999</v>
      </c>
      <c r="I566">
        <v>-131.24067350000001</v>
      </c>
      <c r="J566" s="1" t="str">
        <f t="shared" si="85"/>
        <v>NGR bulk stream sediment</v>
      </c>
      <c r="K566" s="1" t="str">
        <f t="shared" si="86"/>
        <v>&lt;177 micron (NGR)</v>
      </c>
      <c r="L566">
        <v>29</v>
      </c>
      <c r="M566" t="s">
        <v>54</v>
      </c>
      <c r="N566">
        <v>565</v>
      </c>
      <c r="O566" t="s">
        <v>149</v>
      </c>
      <c r="P566" t="s">
        <v>45</v>
      </c>
      <c r="Q566" t="s">
        <v>150</v>
      </c>
      <c r="R566" t="s">
        <v>136</v>
      </c>
      <c r="S566" t="s">
        <v>136</v>
      </c>
      <c r="T566" t="s">
        <v>699</v>
      </c>
      <c r="U566" t="s">
        <v>1070</v>
      </c>
      <c r="V566" t="s">
        <v>49</v>
      </c>
      <c r="W566" t="s">
        <v>66</v>
      </c>
      <c r="X566" t="s">
        <v>58</v>
      </c>
    </row>
    <row r="567" spans="1:24" hidden="1" x14ac:dyDescent="0.3">
      <c r="A567" t="s">
        <v>2595</v>
      </c>
      <c r="B567" t="s">
        <v>2596</v>
      </c>
      <c r="C567" s="1" t="str">
        <f t="shared" si="80"/>
        <v>21:0416</v>
      </c>
      <c r="D567" s="1" t="str">
        <f t="shared" si="84"/>
        <v>21:0139</v>
      </c>
      <c r="E567" t="s">
        <v>2578</v>
      </c>
      <c r="F567" t="s">
        <v>2597</v>
      </c>
      <c r="H567">
        <v>59.289908799999999</v>
      </c>
      <c r="I567">
        <v>-131.20099970000001</v>
      </c>
      <c r="J567" s="1" t="str">
        <f t="shared" si="85"/>
        <v>NGR bulk stream sediment</v>
      </c>
      <c r="K567" s="1" t="str">
        <f t="shared" si="86"/>
        <v>&lt;177 micron (NGR)</v>
      </c>
      <c r="L567">
        <v>29</v>
      </c>
      <c r="M567" t="s">
        <v>64</v>
      </c>
      <c r="N567">
        <v>566</v>
      </c>
      <c r="O567" t="s">
        <v>244</v>
      </c>
      <c r="P567" t="s">
        <v>333</v>
      </c>
      <c r="Q567" t="s">
        <v>85</v>
      </c>
      <c r="R567" t="s">
        <v>128</v>
      </c>
      <c r="S567" t="s">
        <v>67</v>
      </c>
      <c r="T567" t="s">
        <v>34</v>
      </c>
      <c r="U567" t="s">
        <v>545</v>
      </c>
      <c r="V567" t="s">
        <v>77</v>
      </c>
      <c r="W567" t="s">
        <v>31</v>
      </c>
      <c r="X567" t="s">
        <v>38</v>
      </c>
    </row>
    <row r="568" spans="1:24" hidden="1" x14ac:dyDescent="0.3">
      <c r="A568" t="s">
        <v>2598</v>
      </c>
      <c r="B568" t="s">
        <v>2599</v>
      </c>
      <c r="C568" s="1" t="str">
        <f t="shared" si="80"/>
        <v>21:0416</v>
      </c>
      <c r="D568" s="1" t="str">
        <f t="shared" si="84"/>
        <v>21:0139</v>
      </c>
      <c r="E568" t="s">
        <v>2600</v>
      </c>
      <c r="F568" t="s">
        <v>2601</v>
      </c>
      <c r="H568">
        <v>59.261734500000003</v>
      </c>
      <c r="I568">
        <v>-131.20541</v>
      </c>
      <c r="J568" s="1" t="str">
        <f t="shared" si="85"/>
        <v>NGR bulk stream sediment</v>
      </c>
      <c r="K568" s="1" t="str">
        <f t="shared" si="86"/>
        <v>&lt;177 micron (NGR)</v>
      </c>
      <c r="L568">
        <v>29</v>
      </c>
      <c r="M568" t="s">
        <v>73</v>
      </c>
      <c r="N568">
        <v>567</v>
      </c>
      <c r="O568" t="s">
        <v>2602</v>
      </c>
      <c r="P568" t="s">
        <v>103</v>
      </c>
      <c r="Q568" t="s">
        <v>45</v>
      </c>
      <c r="R568" t="s">
        <v>33</v>
      </c>
      <c r="S568" t="s">
        <v>46</v>
      </c>
      <c r="T568" t="s">
        <v>34</v>
      </c>
      <c r="U568" t="s">
        <v>700</v>
      </c>
      <c r="V568" t="s">
        <v>517</v>
      </c>
      <c r="W568" t="s">
        <v>47</v>
      </c>
      <c r="X568" t="s">
        <v>85</v>
      </c>
    </row>
    <row r="569" spans="1:24" hidden="1" x14ac:dyDescent="0.3">
      <c r="A569" t="s">
        <v>2603</v>
      </c>
      <c r="B569" t="s">
        <v>2604</v>
      </c>
      <c r="C569" s="1" t="str">
        <f t="shared" si="80"/>
        <v>21:0416</v>
      </c>
      <c r="D569" s="1" t="str">
        <f t="shared" si="84"/>
        <v>21:0139</v>
      </c>
      <c r="E569" t="s">
        <v>2605</v>
      </c>
      <c r="F569" t="s">
        <v>2606</v>
      </c>
      <c r="H569">
        <v>59.246836799999997</v>
      </c>
      <c r="I569">
        <v>-131.2161797</v>
      </c>
      <c r="J569" s="1" t="str">
        <f t="shared" si="85"/>
        <v>NGR bulk stream sediment</v>
      </c>
      <c r="K569" s="1" t="str">
        <f t="shared" si="86"/>
        <v>&lt;177 micron (NGR)</v>
      </c>
      <c r="L569">
        <v>29</v>
      </c>
      <c r="M569" t="s">
        <v>82</v>
      </c>
      <c r="N569">
        <v>568</v>
      </c>
      <c r="O569" t="s">
        <v>190</v>
      </c>
      <c r="P569" t="s">
        <v>47</v>
      </c>
      <c r="Q569" t="s">
        <v>47</v>
      </c>
      <c r="R569" t="s">
        <v>85</v>
      </c>
      <c r="S569" t="s">
        <v>85</v>
      </c>
      <c r="T569" t="s">
        <v>34</v>
      </c>
      <c r="U569" t="s">
        <v>119</v>
      </c>
      <c r="V569" t="s">
        <v>49</v>
      </c>
      <c r="W569" t="s">
        <v>66</v>
      </c>
      <c r="X569" t="s">
        <v>38</v>
      </c>
    </row>
    <row r="570" spans="1:24" hidden="1" x14ac:dyDescent="0.3">
      <c r="A570" t="s">
        <v>2607</v>
      </c>
      <c r="B570" t="s">
        <v>2608</v>
      </c>
      <c r="C570" s="1" t="str">
        <f t="shared" si="80"/>
        <v>21:0416</v>
      </c>
      <c r="D570" s="1" t="str">
        <f t="shared" si="84"/>
        <v>21:0139</v>
      </c>
      <c r="E570" t="s">
        <v>2609</v>
      </c>
      <c r="F570" t="s">
        <v>2610</v>
      </c>
      <c r="H570">
        <v>59.222814800000002</v>
      </c>
      <c r="I570">
        <v>-131.2241022</v>
      </c>
      <c r="J570" s="1" t="str">
        <f t="shared" si="85"/>
        <v>NGR bulk stream sediment</v>
      </c>
      <c r="K570" s="1" t="str">
        <f t="shared" si="86"/>
        <v>&lt;177 micron (NGR)</v>
      </c>
      <c r="L570">
        <v>29</v>
      </c>
      <c r="M570" t="s">
        <v>91</v>
      </c>
      <c r="N570">
        <v>569</v>
      </c>
      <c r="O570" t="s">
        <v>218</v>
      </c>
      <c r="P570" t="s">
        <v>103</v>
      </c>
      <c r="Q570" t="s">
        <v>142</v>
      </c>
      <c r="R570" t="s">
        <v>33</v>
      </c>
      <c r="S570" t="s">
        <v>47</v>
      </c>
      <c r="T570" t="s">
        <v>34</v>
      </c>
      <c r="U570" t="s">
        <v>206</v>
      </c>
      <c r="V570" t="s">
        <v>1417</v>
      </c>
      <c r="W570" t="s">
        <v>33</v>
      </c>
      <c r="X570" t="s">
        <v>38</v>
      </c>
    </row>
    <row r="571" spans="1:24" hidden="1" x14ac:dyDescent="0.3">
      <c r="A571" t="s">
        <v>2611</v>
      </c>
      <c r="B571" t="s">
        <v>2612</v>
      </c>
      <c r="C571" s="1" t="str">
        <f t="shared" si="80"/>
        <v>21:0416</v>
      </c>
      <c r="D571" s="1" t="str">
        <f t="shared" si="84"/>
        <v>21:0139</v>
      </c>
      <c r="E571" t="s">
        <v>2613</v>
      </c>
      <c r="F571" t="s">
        <v>2614</v>
      </c>
      <c r="H571">
        <v>59.222736099999999</v>
      </c>
      <c r="I571">
        <v>-131.28306799999999</v>
      </c>
      <c r="J571" s="1" t="str">
        <f t="shared" si="85"/>
        <v>NGR bulk stream sediment</v>
      </c>
      <c r="K571" s="1" t="str">
        <f t="shared" si="86"/>
        <v>&lt;177 micron (NGR)</v>
      </c>
      <c r="L571">
        <v>29</v>
      </c>
      <c r="M571" t="s">
        <v>101</v>
      </c>
      <c r="N571">
        <v>570</v>
      </c>
      <c r="O571" t="s">
        <v>820</v>
      </c>
      <c r="P571" t="s">
        <v>47</v>
      </c>
      <c r="Q571" t="s">
        <v>150</v>
      </c>
      <c r="R571" t="s">
        <v>37</v>
      </c>
      <c r="S571" t="s">
        <v>136</v>
      </c>
      <c r="T571" t="s">
        <v>34</v>
      </c>
      <c r="U571" t="s">
        <v>306</v>
      </c>
      <c r="V571" t="s">
        <v>710</v>
      </c>
      <c r="W571" t="s">
        <v>31</v>
      </c>
      <c r="X571" t="s">
        <v>58</v>
      </c>
    </row>
    <row r="572" spans="1:24" hidden="1" x14ac:dyDescent="0.3">
      <c r="A572" t="s">
        <v>2615</v>
      </c>
      <c r="B572" t="s">
        <v>2616</v>
      </c>
      <c r="C572" s="1" t="str">
        <f t="shared" si="80"/>
        <v>21:0416</v>
      </c>
      <c r="D572" s="1" t="str">
        <f t="shared" si="84"/>
        <v>21:0139</v>
      </c>
      <c r="E572" t="s">
        <v>2617</v>
      </c>
      <c r="F572" t="s">
        <v>2618</v>
      </c>
      <c r="H572">
        <v>59.2047861</v>
      </c>
      <c r="I572">
        <v>-131.24338750000001</v>
      </c>
      <c r="J572" s="1" t="str">
        <f t="shared" si="85"/>
        <v>NGR bulk stream sediment</v>
      </c>
      <c r="K572" s="1" t="str">
        <f t="shared" si="86"/>
        <v>&lt;177 micron (NGR)</v>
      </c>
      <c r="L572">
        <v>29</v>
      </c>
      <c r="M572" t="s">
        <v>111</v>
      </c>
      <c r="N572">
        <v>571</v>
      </c>
      <c r="O572" t="s">
        <v>126</v>
      </c>
      <c r="P572" t="s">
        <v>93</v>
      </c>
      <c r="Q572" t="s">
        <v>85</v>
      </c>
      <c r="R572" t="s">
        <v>47</v>
      </c>
      <c r="S572" t="s">
        <v>47</v>
      </c>
      <c r="T572" t="s">
        <v>34</v>
      </c>
      <c r="U572" t="s">
        <v>507</v>
      </c>
      <c r="V572" t="s">
        <v>1107</v>
      </c>
      <c r="W572" t="s">
        <v>33</v>
      </c>
      <c r="X572" t="s">
        <v>85</v>
      </c>
    </row>
    <row r="573" spans="1:24" hidden="1" x14ac:dyDescent="0.3">
      <c r="A573" t="s">
        <v>2619</v>
      </c>
      <c r="B573" t="s">
        <v>2620</v>
      </c>
      <c r="C573" s="1" t="str">
        <f t="shared" si="80"/>
        <v>21:0416</v>
      </c>
      <c r="D573" s="1" t="str">
        <f t="shared" si="84"/>
        <v>21:0139</v>
      </c>
      <c r="E573" t="s">
        <v>2621</v>
      </c>
      <c r="F573" t="s">
        <v>2622</v>
      </c>
      <c r="H573">
        <v>59.1809814</v>
      </c>
      <c r="I573">
        <v>-131.2753285</v>
      </c>
      <c r="J573" s="1" t="str">
        <f t="shared" si="85"/>
        <v>NGR bulk stream sediment</v>
      </c>
      <c r="K573" s="1" t="str">
        <f t="shared" si="86"/>
        <v>&lt;177 micron (NGR)</v>
      </c>
      <c r="L573">
        <v>29</v>
      </c>
      <c r="M573" t="s">
        <v>118</v>
      </c>
      <c r="N573">
        <v>572</v>
      </c>
      <c r="O573" t="s">
        <v>654</v>
      </c>
      <c r="P573" t="s">
        <v>30</v>
      </c>
      <c r="Q573" t="s">
        <v>67</v>
      </c>
      <c r="R573" t="s">
        <v>142</v>
      </c>
      <c r="S573" t="s">
        <v>46</v>
      </c>
      <c r="T573" t="s">
        <v>699</v>
      </c>
      <c r="U573" t="s">
        <v>319</v>
      </c>
      <c r="V573" t="s">
        <v>617</v>
      </c>
      <c r="W573" t="s">
        <v>46</v>
      </c>
      <c r="X573" t="s">
        <v>85</v>
      </c>
    </row>
    <row r="574" spans="1:24" hidden="1" x14ac:dyDescent="0.3">
      <c r="A574" t="s">
        <v>2623</v>
      </c>
      <c r="B574" t="s">
        <v>2624</v>
      </c>
      <c r="C574" s="1" t="str">
        <f t="shared" si="80"/>
        <v>21:0416</v>
      </c>
      <c r="D574" s="1" t="str">
        <f t="shared" si="84"/>
        <v>21:0139</v>
      </c>
      <c r="E574" t="s">
        <v>2625</v>
      </c>
      <c r="F574" t="s">
        <v>2626</v>
      </c>
      <c r="H574">
        <v>59.174538499999997</v>
      </c>
      <c r="I574">
        <v>-131.1918277</v>
      </c>
      <c r="J574" s="1" t="str">
        <f t="shared" si="85"/>
        <v>NGR bulk stream sediment</v>
      </c>
      <c r="K574" s="1" t="str">
        <f t="shared" si="86"/>
        <v>&lt;177 micron (NGR)</v>
      </c>
      <c r="L574">
        <v>29</v>
      </c>
      <c r="M574" t="s">
        <v>125</v>
      </c>
      <c r="N574">
        <v>573</v>
      </c>
      <c r="O574" t="s">
        <v>326</v>
      </c>
      <c r="P574" t="s">
        <v>93</v>
      </c>
      <c r="Q574" t="s">
        <v>46</v>
      </c>
      <c r="R574" t="s">
        <v>150</v>
      </c>
      <c r="S574" t="s">
        <v>33</v>
      </c>
      <c r="T574" t="s">
        <v>34</v>
      </c>
      <c r="U574" t="s">
        <v>68</v>
      </c>
      <c r="V574" t="s">
        <v>1691</v>
      </c>
      <c r="W574" t="s">
        <v>47</v>
      </c>
      <c r="X574" t="s">
        <v>85</v>
      </c>
    </row>
    <row r="575" spans="1:24" hidden="1" x14ac:dyDescent="0.3">
      <c r="A575" t="s">
        <v>2627</v>
      </c>
      <c r="B575" t="s">
        <v>2628</v>
      </c>
      <c r="C575" s="1" t="str">
        <f t="shared" si="80"/>
        <v>21:0416</v>
      </c>
      <c r="D575" s="1" t="str">
        <f t="shared" si="84"/>
        <v>21:0139</v>
      </c>
      <c r="E575" t="s">
        <v>2629</v>
      </c>
      <c r="F575" t="s">
        <v>2630</v>
      </c>
      <c r="H575">
        <v>59.179758499999998</v>
      </c>
      <c r="I575">
        <v>-131.18645620000001</v>
      </c>
      <c r="J575" s="1" t="str">
        <f t="shared" si="85"/>
        <v>NGR bulk stream sediment</v>
      </c>
      <c r="K575" s="1" t="str">
        <f t="shared" si="86"/>
        <v>&lt;177 micron (NGR)</v>
      </c>
      <c r="L575">
        <v>29</v>
      </c>
      <c r="M575" t="s">
        <v>148</v>
      </c>
      <c r="N575">
        <v>574</v>
      </c>
      <c r="O575" t="s">
        <v>230</v>
      </c>
      <c r="P575" t="s">
        <v>250</v>
      </c>
      <c r="Q575" t="s">
        <v>31</v>
      </c>
      <c r="R575" t="s">
        <v>45</v>
      </c>
      <c r="S575" t="s">
        <v>135</v>
      </c>
      <c r="T575" t="s">
        <v>34</v>
      </c>
      <c r="U575" t="s">
        <v>1251</v>
      </c>
      <c r="V575" t="s">
        <v>491</v>
      </c>
      <c r="W575" t="s">
        <v>46</v>
      </c>
      <c r="X575" t="s">
        <v>38</v>
      </c>
    </row>
    <row r="576" spans="1:24" hidden="1" x14ac:dyDescent="0.3">
      <c r="A576" t="s">
        <v>2631</v>
      </c>
      <c r="B576" t="s">
        <v>2632</v>
      </c>
      <c r="C576" s="1" t="str">
        <f t="shared" si="80"/>
        <v>21:0416</v>
      </c>
      <c r="D576" s="1" t="str">
        <f t="shared" si="84"/>
        <v>21:0139</v>
      </c>
      <c r="E576" t="s">
        <v>2633</v>
      </c>
      <c r="F576" t="s">
        <v>2634</v>
      </c>
      <c r="H576">
        <v>59.157929000000003</v>
      </c>
      <c r="I576">
        <v>-131.13734700000001</v>
      </c>
      <c r="J576" s="1" t="str">
        <f t="shared" si="85"/>
        <v>NGR bulk stream sediment</v>
      </c>
      <c r="K576" s="1" t="str">
        <f t="shared" si="86"/>
        <v>&lt;177 micron (NGR)</v>
      </c>
      <c r="L576">
        <v>29</v>
      </c>
      <c r="M576" t="s">
        <v>157</v>
      </c>
      <c r="N576">
        <v>575</v>
      </c>
      <c r="O576" t="s">
        <v>820</v>
      </c>
      <c r="P576" t="s">
        <v>58</v>
      </c>
      <c r="Q576" t="s">
        <v>46</v>
      </c>
      <c r="R576" t="s">
        <v>67</v>
      </c>
      <c r="S576" t="s">
        <v>46</v>
      </c>
      <c r="T576" t="s">
        <v>34</v>
      </c>
      <c r="U576" t="s">
        <v>773</v>
      </c>
      <c r="V576" t="s">
        <v>2635</v>
      </c>
      <c r="W576" t="s">
        <v>31</v>
      </c>
      <c r="X576" t="s">
        <v>38</v>
      </c>
    </row>
    <row r="577" spans="1:24" hidden="1" x14ac:dyDescent="0.3">
      <c r="A577" t="s">
        <v>2636</v>
      </c>
      <c r="B577" t="s">
        <v>2637</v>
      </c>
      <c r="C577" s="1" t="str">
        <f t="shared" si="80"/>
        <v>21:0416</v>
      </c>
      <c r="D577" s="1" t="str">
        <f>HYPERLINK("http://geochem.nrcan.gc.ca/cdogs/content/svy/svy_e.htm", "")</f>
        <v/>
      </c>
      <c r="G577" s="1" t="str">
        <f>HYPERLINK("http://geochem.nrcan.gc.ca/cdogs/content/cr_/cr_00040_e.htm", "40")</f>
        <v>40</v>
      </c>
      <c r="J577" t="s">
        <v>195</v>
      </c>
      <c r="K577" t="s">
        <v>196</v>
      </c>
      <c r="L577">
        <v>29</v>
      </c>
      <c r="M577" t="s">
        <v>197</v>
      </c>
      <c r="N577">
        <v>576</v>
      </c>
      <c r="O577" t="s">
        <v>2638</v>
      </c>
      <c r="P577" t="s">
        <v>326</v>
      </c>
      <c r="Q577" t="s">
        <v>33</v>
      </c>
      <c r="R577" t="s">
        <v>150</v>
      </c>
      <c r="S577" t="s">
        <v>46</v>
      </c>
      <c r="T577" t="s">
        <v>34</v>
      </c>
      <c r="U577" t="s">
        <v>129</v>
      </c>
      <c r="V577" t="s">
        <v>643</v>
      </c>
      <c r="W577" t="s">
        <v>136</v>
      </c>
      <c r="X577" t="s">
        <v>38</v>
      </c>
    </row>
    <row r="578" spans="1:24" hidden="1" x14ac:dyDescent="0.3">
      <c r="A578" t="s">
        <v>2639</v>
      </c>
      <c r="B578" t="s">
        <v>2640</v>
      </c>
      <c r="C578" s="1" t="str">
        <f t="shared" ref="C578:C641" si="87">HYPERLINK("http://geochem.nrcan.gc.ca/cdogs/content/bdl/bdl210416_e.htm", "21:0416")</f>
        <v>21:0416</v>
      </c>
      <c r="D578" s="1" t="str">
        <f>HYPERLINK("http://geochem.nrcan.gc.ca/cdogs/content/svy/svy210139_e.htm", "21:0139")</f>
        <v>21:0139</v>
      </c>
      <c r="E578" t="s">
        <v>2641</v>
      </c>
      <c r="F578" t="s">
        <v>2642</v>
      </c>
      <c r="H578">
        <v>59.1406317</v>
      </c>
      <c r="I578">
        <v>-131.13653070000001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29</v>
      </c>
      <c r="M578" t="s">
        <v>165</v>
      </c>
      <c r="N578">
        <v>577</v>
      </c>
      <c r="O578" t="s">
        <v>166</v>
      </c>
      <c r="P578" t="s">
        <v>167</v>
      </c>
      <c r="Q578" t="s">
        <v>47</v>
      </c>
      <c r="R578" t="s">
        <v>58</v>
      </c>
      <c r="S578" t="s">
        <v>75</v>
      </c>
      <c r="T578" t="s">
        <v>34</v>
      </c>
      <c r="U578" t="s">
        <v>265</v>
      </c>
      <c r="V578" t="s">
        <v>334</v>
      </c>
      <c r="W578" t="s">
        <v>57</v>
      </c>
      <c r="X578" t="s">
        <v>38</v>
      </c>
    </row>
    <row r="579" spans="1:24" hidden="1" x14ac:dyDescent="0.3">
      <c r="A579" t="s">
        <v>2643</v>
      </c>
      <c r="B579" t="s">
        <v>2644</v>
      </c>
      <c r="C579" s="1" t="str">
        <f t="shared" si="87"/>
        <v>21:0416</v>
      </c>
      <c r="D579" s="1" t="str">
        <f>HYPERLINK("http://geochem.nrcan.gc.ca/cdogs/content/svy/svy210139_e.htm", "21:0139")</f>
        <v>21:0139</v>
      </c>
      <c r="E579" t="s">
        <v>2645</v>
      </c>
      <c r="F579" t="s">
        <v>2646</v>
      </c>
      <c r="H579">
        <v>59.123931300000002</v>
      </c>
      <c r="I579">
        <v>-131.14092479999999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29</v>
      </c>
      <c r="M579" t="s">
        <v>175</v>
      </c>
      <c r="N579">
        <v>578</v>
      </c>
      <c r="O579" t="s">
        <v>654</v>
      </c>
      <c r="P579" t="s">
        <v>103</v>
      </c>
      <c r="Q579" t="s">
        <v>136</v>
      </c>
      <c r="R579" t="s">
        <v>168</v>
      </c>
      <c r="S579" t="s">
        <v>58</v>
      </c>
      <c r="T579" t="s">
        <v>34</v>
      </c>
      <c r="U579" t="s">
        <v>2647</v>
      </c>
      <c r="V579" t="s">
        <v>2648</v>
      </c>
      <c r="W579" t="s">
        <v>57</v>
      </c>
      <c r="X579" t="s">
        <v>38</v>
      </c>
    </row>
    <row r="580" spans="1:24" hidden="1" x14ac:dyDescent="0.3">
      <c r="A580" t="s">
        <v>2649</v>
      </c>
      <c r="B580" t="s">
        <v>2650</v>
      </c>
      <c r="C580" s="1" t="str">
        <f t="shared" si="87"/>
        <v>21:0416</v>
      </c>
      <c r="D580" s="1" t="str">
        <f>HYPERLINK("http://geochem.nrcan.gc.ca/cdogs/content/svy/svy210139_e.htm", "21:0139")</f>
        <v>21:0139</v>
      </c>
      <c r="E580" t="s">
        <v>2651</v>
      </c>
      <c r="F580" t="s">
        <v>2652</v>
      </c>
      <c r="H580">
        <v>59.1248042</v>
      </c>
      <c r="I580">
        <v>-131.0940267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HYPERLINK("http://geochem.nrcan.gc.ca/cdogs/content/kwd/kwd080006_e.htm", "&lt;177 micron (NGR)")</f>
        <v>&lt;177 micron (NGR)</v>
      </c>
      <c r="L580">
        <v>29</v>
      </c>
      <c r="M580" t="s">
        <v>183</v>
      </c>
      <c r="N580">
        <v>579</v>
      </c>
      <c r="O580" t="s">
        <v>920</v>
      </c>
      <c r="P580" t="s">
        <v>168</v>
      </c>
      <c r="Q580" t="s">
        <v>37</v>
      </c>
      <c r="R580" t="s">
        <v>149</v>
      </c>
      <c r="S580" t="s">
        <v>296</v>
      </c>
      <c r="T580" t="s">
        <v>34</v>
      </c>
      <c r="U580" t="s">
        <v>2388</v>
      </c>
      <c r="V580" t="s">
        <v>1900</v>
      </c>
      <c r="W580" t="s">
        <v>37</v>
      </c>
      <c r="X580" t="s">
        <v>38</v>
      </c>
    </row>
    <row r="581" spans="1:24" hidden="1" x14ac:dyDescent="0.3">
      <c r="A581" t="s">
        <v>2653</v>
      </c>
      <c r="B581" t="s">
        <v>2654</v>
      </c>
      <c r="C581" s="1" t="str">
        <f t="shared" si="87"/>
        <v>21:0416</v>
      </c>
      <c r="D581" s="1" t="str">
        <f>HYPERLINK("http://geochem.nrcan.gc.ca/cdogs/content/svy/svy210139_e.htm", "21:0139")</f>
        <v>21:0139</v>
      </c>
      <c r="E581" t="s">
        <v>2655</v>
      </c>
      <c r="F581" t="s">
        <v>2656</v>
      </c>
      <c r="H581">
        <v>59.093040999999999</v>
      </c>
      <c r="I581">
        <v>-131.11223609999999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29</v>
      </c>
      <c r="M581" t="s">
        <v>189</v>
      </c>
      <c r="N581">
        <v>580</v>
      </c>
      <c r="O581" t="s">
        <v>166</v>
      </c>
      <c r="P581" t="s">
        <v>45</v>
      </c>
      <c r="Q581" t="s">
        <v>37</v>
      </c>
      <c r="R581" t="s">
        <v>237</v>
      </c>
      <c r="S581" t="s">
        <v>128</v>
      </c>
      <c r="T581" t="s">
        <v>34</v>
      </c>
      <c r="U581" t="s">
        <v>2657</v>
      </c>
      <c r="V581" t="s">
        <v>400</v>
      </c>
      <c r="W581" t="s">
        <v>37</v>
      </c>
      <c r="X581" t="s">
        <v>38</v>
      </c>
    </row>
    <row r="582" spans="1:24" hidden="1" x14ac:dyDescent="0.3">
      <c r="A582" t="s">
        <v>2658</v>
      </c>
      <c r="B582" t="s">
        <v>2659</v>
      </c>
      <c r="C582" s="1" t="str">
        <f t="shared" si="87"/>
        <v>21:0416</v>
      </c>
      <c r="D582" s="1" t="str">
        <f>HYPERLINK("http://geochem.nrcan.gc.ca/cdogs/content/svy/svy210139_e.htm", "21:0139")</f>
        <v>21:0139</v>
      </c>
      <c r="E582" t="s">
        <v>2660</v>
      </c>
      <c r="F582" t="s">
        <v>2661</v>
      </c>
      <c r="H582">
        <v>59.049662699999999</v>
      </c>
      <c r="I582">
        <v>-131.35157229999999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30</v>
      </c>
      <c r="M582" t="s">
        <v>203</v>
      </c>
      <c r="N582">
        <v>581</v>
      </c>
      <c r="O582" t="s">
        <v>490</v>
      </c>
      <c r="P582" t="s">
        <v>379</v>
      </c>
      <c r="Q582" t="s">
        <v>31</v>
      </c>
      <c r="R582" t="s">
        <v>102</v>
      </c>
      <c r="S582" t="s">
        <v>93</v>
      </c>
      <c r="T582" t="s">
        <v>34</v>
      </c>
      <c r="U582" t="s">
        <v>1229</v>
      </c>
      <c r="V582" t="s">
        <v>439</v>
      </c>
      <c r="W582" t="s">
        <v>136</v>
      </c>
      <c r="X582" t="s">
        <v>38</v>
      </c>
    </row>
    <row r="583" spans="1:24" hidden="1" x14ac:dyDescent="0.3">
      <c r="A583" t="s">
        <v>2662</v>
      </c>
      <c r="B583" t="s">
        <v>2663</v>
      </c>
      <c r="C583" s="1" t="str">
        <f t="shared" si="87"/>
        <v>21:0416</v>
      </c>
      <c r="D583" s="1" t="str">
        <f>HYPERLINK("http://geochem.nrcan.gc.ca/cdogs/content/svy/svy_e.htm", "")</f>
        <v/>
      </c>
      <c r="G583" s="1" t="str">
        <f>HYPERLINK("http://geochem.nrcan.gc.ca/cdogs/content/cr_/cr_00025_e.htm", "25")</f>
        <v>25</v>
      </c>
      <c r="J583" t="s">
        <v>195</v>
      </c>
      <c r="K583" t="s">
        <v>196</v>
      </c>
      <c r="L583">
        <v>30</v>
      </c>
      <c r="M583" t="s">
        <v>197</v>
      </c>
      <c r="N583">
        <v>582</v>
      </c>
      <c r="O583" t="s">
        <v>65</v>
      </c>
      <c r="P583" t="s">
        <v>103</v>
      </c>
      <c r="Q583" t="s">
        <v>46</v>
      </c>
      <c r="R583" t="s">
        <v>66</v>
      </c>
      <c r="S583" t="s">
        <v>150</v>
      </c>
      <c r="T583" t="s">
        <v>699</v>
      </c>
      <c r="U583" t="s">
        <v>759</v>
      </c>
      <c r="V583" t="s">
        <v>439</v>
      </c>
      <c r="W583" t="s">
        <v>37</v>
      </c>
      <c r="X583" t="s">
        <v>38</v>
      </c>
    </row>
    <row r="584" spans="1:24" hidden="1" x14ac:dyDescent="0.3">
      <c r="A584" t="s">
        <v>2664</v>
      </c>
      <c r="B584" t="s">
        <v>2665</v>
      </c>
      <c r="C584" s="1" t="str">
        <f t="shared" si="87"/>
        <v>21:0416</v>
      </c>
      <c r="D584" s="1" t="str">
        <f t="shared" ref="D584:D605" si="88">HYPERLINK("http://geochem.nrcan.gc.ca/cdogs/content/svy/svy210139_e.htm", "21:0139")</f>
        <v>21:0139</v>
      </c>
      <c r="E584" t="s">
        <v>2666</v>
      </c>
      <c r="F584" t="s">
        <v>2667</v>
      </c>
      <c r="H584">
        <v>59.081848399999998</v>
      </c>
      <c r="I584">
        <v>-131.12704550000001</v>
      </c>
      <c r="J584" s="1" t="str">
        <f t="shared" ref="J584:J605" si="89">HYPERLINK("http://geochem.nrcan.gc.ca/cdogs/content/kwd/kwd020030_e.htm", "NGR bulk stream sediment")</f>
        <v>NGR bulk stream sediment</v>
      </c>
      <c r="K584" s="1" t="str">
        <f t="shared" ref="K584:K605" si="90">HYPERLINK("http://geochem.nrcan.gc.ca/cdogs/content/kwd/kwd080006_e.htm", "&lt;177 micron (NGR)")</f>
        <v>&lt;177 micron (NGR)</v>
      </c>
      <c r="L584">
        <v>30</v>
      </c>
      <c r="M584" t="s">
        <v>43</v>
      </c>
      <c r="N584">
        <v>583</v>
      </c>
      <c r="O584" t="s">
        <v>386</v>
      </c>
      <c r="P584" t="s">
        <v>83</v>
      </c>
      <c r="Q584" t="s">
        <v>57</v>
      </c>
      <c r="R584" t="s">
        <v>237</v>
      </c>
      <c r="S584" t="s">
        <v>46</v>
      </c>
      <c r="T584" t="s">
        <v>34</v>
      </c>
      <c r="U584" t="s">
        <v>993</v>
      </c>
      <c r="V584" t="s">
        <v>523</v>
      </c>
      <c r="W584" t="s">
        <v>57</v>
      </c>
      <c r="X584" t="s">
        <v>38</v>
      </c>
    </row>
    <row r="585" spans="1:24" hidden="1" x14ac:dyDescent="0.3">
      <c r="A585" t="s">
        <v>2668</v>
      </c>
      <c r="B585" t="s">
        <v>2669</v>
      </c>
      <c r="C585" s="1" t="str">
        <f t="shared" si="87"/>
        <v>21:0416</v>
      </c>
      <c r="D585" s="1" t="str">
        <f t="shared" si="88"/>
        <v>21:0139</v>
      </c>
      <c r="E585" t="s">
        <v>2670</v>
      </c>
      <c r="F585" t="s">
        <v>2671</v>
      </c>
      <c r="H585">
        <v>59.119101200000003</v>
      </c>
      <c r="I585">
        <v>-131.17586299999999</v>
      </c>
      <c r="J585" s="1" t="str">
        <f t="shared" si="89"/>
        <v>NGR bulk stream sediment</v>
      </c>
      <c r="K585" s="1" t="str">
        <f t="shared" si="90"/>
        <v>&lt;177 micron (NGR)</v>
      </c>
      <c r="L585">
        <v>30</v>
      </c>
      <c r="M585" t="s">
        <v>54</v>
      </c>
      <c r="N585">
        <v>584</v>
      </c>
      <c r="O585" t="s">
        <v>1167</v>
      </c>
      <c r="P585" t="s">
        <v>102</v>
      </c>
      <c r="Q585" t="s">
        <v>85</v>
      </c>
      <c r="R585" t="s">
        <v>225</v>
      </c>
      <c r="S585" t="s">
        <v>142</v>
      </c>
      <c r="T585" t="s">
        <v>34</v>
      </c>
      <c r="U585" t="s">
        <v>666</v>
      </c>
      <c r="V585" t="s">
        <v>1691</v>
      </c>
      <c r="W585" t="s">
        <v>57</v>
      </c>
      <c r="X585" t="s">
        <v>38</v>
      </c>
    </row>
    <row r="586" spans="1:24" hidden="1" x14ac:dyDescent="0.3">
      <c r="A586" t="s">
        <v>2672</v>
      </c>
      <c r="B586" t="s">
        <v>2673</v>
      </c>
      <c r="C586" s="1" t="str">
        <f t="shared" si="87"/>
        <v>21:0416</v>
      </c>
      <c r="D586" s="1" t="str">
        <f t="shared" si="88"/>
        <v>21:0139</v>
      </c>
      <c r="E586" t="s">
        <v>2674</v>
      </c>
      <c r="F586" t="s">
        <v>2675</v>
      </c>
      <c r="H586">
        <v>59.124607500000003</v>
      </c>
      <c r="I586">
        <v>-131.1956261</v>
      </c>
      <c r="J586" s="1" t="str">
        <f t="shared" si="89"/>
        <v>NGR bulk stream sediment</v>
      </c>
      <c r="K586" s="1" t="str">
        <f t="shared" si="90"/>
        <v>&lt;177 micron (NGR)</v>
      </c>
      <c r="L586">
        <v>30</v>
      </c>
      <c r="M586" t="s">
        <v>73</v>
      </c>
      <c r="N586">
        <v>585</v>
      </c>
      <c r="O586" t="s">
        <v>141</v>
      </c>
      <c r="P586" t="s">
        <v>250</v>
      </c>
      <c r="Q586" t="s">
        <v>31</v>
      </c>
      <c r="R586" t="s">
        <v>33</v>
      </c>
      <c r="S586" t="s">
        <v>46</v>
      </c>
      <c r="T586" t="s">
        <v>34</v>
      </c>
      <c r="U586" t="s">
        <v>507</v>
      </c>
      <c r="V586" t="s">
        <v>459</v>
      </c>
      <c r="W586" t="s">
        <v>37</v>
      </c>
      <c r="X586" t="s">
        <v>38</v>
      </c>
    </row>
    <row r="587" spans="1:24" hidden="1" x14ac:dyDescent="0.3">
      <c r="A587" t="s">
        <v>2676</v>
      </c>
      <c r="B587" t="s">
        <v>2677</v>
      </c>
      <c r="C587" s="1" t="str">
        <f t="shared" si="87"/>
        <v>21:0416</v>
      </c>
      <c r="D587" s="1" t="str">
        <f t="shared" si="88"/>
        <v>21:0139</v>
      </c>
      <c r="E587" t="s">
        <v>2678</v>
      </c>
      <c r="F587" t="s">
        <v>2679</v>
      </c>
      <c r="H587">
        <v>59.151735700000003</v>
      </c>
      <c r="I587">
        <v>-131.21845500000001</v>
      </c>
      <c r="J587" s="1" t="str">
        <f t="shared" si="89"/>
        <v>NGR bulk stream sediment</v>
      </c>
      <c r="K587" s="1" t="str">
        <f t="shared" si="90"/>
        <v>&lt;177 micron (NGR)</v>
      </c>
      <c r="L587">
        <v>30</v>
      </c>
      <c r="M587" t="s">
        <v>82</v>
      </c>
      <c r="N587">
        <v>586</v>
      </c>
      <c r="O587" t="s">
        <v>326</v>
      </c>
      <c r="P587" t="s">
        <v>58</v>
      </c>
      <c r="Q587" t="s">
        <v>46</v>
      </c>
      <c r="R587" t="s">
        <v>150</v>
      </c>
      <c r="S587" t="s">
        <v>31</v>
      </c>
      <c r="T587" t="s">
        <v>34</v>
      </c>
      <c r="U587" t="s">
        <v>212</v>
      </c>
      <c r="V587" t="s">
        <v>439</v>
      </c>
      <c r="W587" t="s">
        <v>85</v>
      </c>
      <c r="X587" t="s">
        <v>38</v>
      </c>
    </row>
    <row r="588" spans="1:24" hidden="1" x14ac:dyDescent="0.3">
      <c r="A588" t="s">
        <v>2680</v>
      </c>
      <c r="B588" t="s">
        <v>2681</v>
      </c>
      <c r="C588" s="1" t="str">
        <f t="shared" si="87"/>
        <v>21:0416</v>
      </c>
      <c r="D588" s="1" t="str">
        <f t="shared" si="88"/>
        <v>21:0139</v>
      </c>
      <c r="E588" t="s">
        <v>2682</v>
      </c>
      <c r="F588" t="s">
        <v>2683</v>
      </c>
      <c r="H588">
        <v>59.117634299999999</v>
      </c>
      <c r="I588">
        <v>-131.25494789999999</v>
      </c>
      <c r="J588" s="1" t="str">
        <f t="shared" si="89"/>
        <v>NGR bulk stream sediment</v>
      </c>
      <c r="K588" s="1" t="str">
        <f t="shared" si="90"/>
        <v>&lt;177 micron (NGR)</v>
      </c>
      <c r="L588">
        <v>30</v>
      </c>
      <c r="M588" t="s">
        <v>91</v>
      </c>
      <c r="N588">
        <v>587</v>
      </c>
      <c r="O588" t="s">
        <v>386</v>
      </c>
      <c r="P588" t="s">
        <v>58</v>
      </c>
      <c r="Q588" t="s">
        <v>31</v>
      </c>
      <c r="R588" t="s">
        <v>47</v>
      </c>
      <c r="S588" t="s">
        <v>46</v>
      </c>
      <c r="T588" t="s">
        <v>34</v>
      </c>
      <c r="U588" t="s">
        <v>454</v>
      </c>
      <c r="V588" t="s">
        <v>834</v>
      </c>
      <c r="W588" t="s">
        <v>31</v>
      </c>
      <c r="X588" t="s">
        <v>38</v>
      </c>
    </row>
    <row r="589" spans="1:24" hidden="1" x14ac:dyDescent="0.3">
      <c r="A589" t="s">
        <v>2684</v>
      </c>
      <c r="B589" t="s">
        <v>2685</v>
      </c>
      <c r="C589" s="1" t="str">
        <f t="shared" si="87"/>
        <v>21:0416</v>
      </c>
      <c r="D589" s="1" t="str">
        <f t="shared" si="88"/>
        <v>21:0139</v>
      </c>
      <c r="E589" t="s">
        <v>2686</v>
      </c>
      <c r="F589" t="s">
        <v>2687</v>
      </c>
      <c r="H589">
        <v>59.090091299999997</v>
      </c>
      <c r="I589">
        <v>-131.24765790000001</v>
      </c>
      <c r="J589" s="1" t="str">
        <f t="shared" si="89"/>
        <v>NGR bulk stream sediment</v>
      </c>
      <c r="K589" s="1" t="str">
        <f t="shared" si="90"/>
        <v>&lt;177 micron (NGR)</v>
      </c>
      <c r="L589">
        <v>30</v>
      </c>
      <c r="M589" t="s">
        <v>101</v>
      </c>
      <c r="N589">
        <v>588</v>
      </c>
      <c r="O589" t="s">
        <v>1167</v>
      </c>
      <c r="P589" t="s">
        <v>250</v>
      </c>
      <c r="Q589" t="s">
        <v>31</v>
      </c>
      <c r="R589" t="s">
        <v>167</v>
      </c>
      <c r="S589" t="s">
        <v>104</v>
      </c>
      <c r="T589" t="s">
        <v>34</v>
      </c>
      <c r="U589" t="s">
        <v>2388</v>
      </c>
      <c r="V589" t="s">
        <v>617</v>
      </c>
      <c r="W589" t="s">
        <v>37</v>
      </c>
      <c r="X589" t="s">
        <v>38</v>
      </c>
    </row>
    <row r="590" spans="1:24" hidden="1" x14ac:dyDescent="0.3">
      <c r="A590" t="s">
        <v>2688</v>
      </c>
      <c r="B590" t="s">
        <v>2689</v>
      </c>
      <c r="C590" s="1" t="str">
        <f t="shared" si="87"/>
        <v>21:0416</v>
      </c>
      <c r="D590" s="1" t="str">
        <f t="shared" si="88"/>
        <v>21:0139</v>
      </c>
      <c r="E590" t="s">
        <v>2690</v>
      </c>
      <c r="F590" t="s">
        <v>2691</v>
      </c>
      <c r="H590">
        <v>59.082929900000003</v>
      </c>
      <c r="I590">
        <v>-131.26272299999999</v>
      </c>
      <c r="J590" s="1" t="str">
        <f t="shared" si="89"/>
        <v>NGR bulk stream sediment</v>
      </c>
      <c r="K590" s="1" t="str">
        <f t="shared" si="90"/>
        <v>&lt;177 micron (NGR)</v>
      </c>
      <c r="L590">
        <v>30</v>
      </c>
      <c r="M590" t="s">
        <v>111</v>
      </c>
      <c r="N590">
        <v>589</v>
      </c>
      <c r="O590" t="s">
        <v>176</v>
      </c>
      <c r="P590" t="s">
        <v>56</v>
      </c>
      <c r="Q590" t="s">
        <v>37</v>
      </c>
      <c r="R590" t="s">
        <v>306</v>
      </c>
      <c r="S590" t="s">
        <v>264</v>
      </c>
      <c r="T590" t="s">
        <v>34</v>
      </c>
      <c r="U590" t="s">
        <v>1743</v>
      </c>
      <c r="V590" t="s">
        <v>1396</v>
      </c>
      <c r="W590" t="s">
        <v>37</v>
      </c>
      <c r="X590" t="s">
        <v>38</v>
      </c>
    </row>
    <row r="591" spans="1:24" hidden="1" x14ac:dyDescent="0.3">
      <c r="A591" t="s">
        <v>2692</v>
      </c>
      <c r="B591" t="s">
        <v>2693</v>
      </c>
      <c r="C591" s="1" t="str">
        <f t="shared" si="87"/>
        <v>21:0416</v>
      </c>
      <c r="D591" s="1" t="str">
        <f t="shared" si="88"/>
        <v>21:0139</v>
      </c>
      <c r="E591" t="s">
        <v>2694</v>
      </c>
      <c r="F591" t="s">
        <v>2695</v>
      </c>
      <c r="H591">
        <v>59.063719499999998</v>
      </c>
      <c r="I591">
        <v>-131.22240239999999</v>
      </c>
      <c r="J591" s="1" t="str">
        <f t="shared" si="89"/>
        <v>NGR bulk stream sediment</v>
      </c>
      <c r="K591" s="1" t="str">
        <f t="shared" si="90"/>
        <v>&lt;177 micron (NGR)</v>
      </c>
      <c r="L591">
        <v>30</v>
      </c>
      <c r="M591" t="s">
        <v>118</v>
      </c>
      <c r="N591">
        <v>590</v>
      </c>
      <c r="O591" t="s">
        <v>490</v>
      </c>
      <c r="P591" t="s">
        <v>56</v>
      </c>
      <c r="Q591" t="s">
        <v>46</v>
      </c>
      <c r="R591" t="s">
        <v>32</v>
      </c>
      <c r="S591" t="s">
        <v>142</v>
      </c>
      <c r="T591" t="s">
        <v>34</v>
      </c>
      <c r="U591" t="s">
        <v>1720</v>
      </c>
      <c r="V591" t="s">
        <v>1327</v>
      </c>
      <c r="W591" t="s">
        <v>57</v>
      </c>
      <c r="X591" t="s">
        <v>38</v>
      </c>
    </row>
    <row r="592" spans="1:24" hidden="1" x14ac:dyDescent="0.3">
      <c r="A592" t="s">
        <v>2696</v>
      </c>
      <c r="B592" t="s">
        <v>2697</v>
      </c>
      <c r="C592" s="1" t="str">
        <f t="shared" si="87"/>
        <v>21:0416</v>
      </c>
      <c r="D592" s="1" t="str">
        <f t="shared" si="88"/>
        <v>21:0139</v>
      </c>
      <c r="E592" t="s">
        <v>2698</v>
      </c>
      <c r="F592" t="s">
        <v>2699</v>
      </c>
      <c r="H592">
        <v>59.022617599999997</v>
      </c>
      <c r="I592">
        <v>-131.14253339999999</v>
      </c>
      <c r="J592" s="1" t="str">
        <f t="shared" si="89"/>
        <v>NGR bulk stream sediment</v>
      </c>
      <c r="K592" s="1" t="str">
        <f t="shared" si="90"/>
        <v>&lt;177 micron (NGR)</v>
      </c>
      <c r="L592">
        <v>30</v>
      </c>
      <c r="M592" t="s">
        <v>125</v>
      </c>
      <c r="N592">
        <v>591</v>
      </c>
      <c r="O592" t="s">
        <v>654</v>
      </c>
      <c r="P592" t="s">
        <v>237</v>
      </c>
      <c r="Q592" t="s">
        <v>31</v>
      </c>
      <c r="R592" t="s">
        <v>167</v>
      </c>
      <c r="S592" t="s">
        <v>58</v>
      </c>
      <c r="T592" t="s">
        <v>34</v>
      </c>
      <c r="U592" t="s">
        <v>580</v>
      </c>
      <c r="V592" t="s">
        <v>1564</v>
      </c>
      <c r="W592" t="s">
        <v>57</v>
      </c>
      <c r="X592" t="s">
        <v>38</v>
      </c>
    </row>
    <row r="593" spans="1:24" hidden="1" x14ac:dyDescent="0.3">
      <c r="A593" t="s">
        <v>2700</v>
      </c>
      <c r="B593" t="s">
        <v>2701</v>
      </c>
      <c r="C593" s="1" t="str">
        <f t="shared" si="87"/>
        <v>21:0416</v>
      </c>
      <c r="D593" s="1" t="str">
        <f t="shared" si="88"/>
        <v>21:0139</v>
      </c>
      <c r="E593" t="s">
        <v>2702</v>
      </c>
      <c r="F593" t="s">
        <v>2703</v>
      </c>
      <c r="H593">
        <v>59.028233800000002</v>
      </c>
      <c r="I593">
        <v>-131.1897218</v>
      </c>
      <c r="J593" s="1" t="str">
        <f t="shared" si="89"/>
        <v>NGR bulk stream sediment</v>
      </c>
      <c r="K593" s="1" t="str">
        <f t="shared" si="90"/>
        <v>&lt;177 micron (NGR)</v>
      </c>
      <c r="L593">
        <v>30</v>
      </c>
      <c r="M593" t="s">
        <v>148</v>
      </c>
      <c r="N593">
        <v>592</v>
      </c>
      <c r="O593" t="s">
        <v>495</v>
      </c>
      <c r="P593" t="s">
        <v>55</v>
      </c>
      <c r="Q593" t="s">
        <v>46</v>
      </c>
      <c r="R593" t="s">
        <v>29</v>
      </c>
      <c r="S593" t="s">
        <v>96</v>
      </c>
      <c r="T593" t="s">
        <v>34</v>
      </c>
      <c r="U593" t="s">
        <v>605</v>
      </c>
      <c r="V593" t="s">
        <v>1497</v>
      </c>
      <c r="W593" t="s">
        <v>136</v>
      </c>
      <c r="X593" t="s">
        <v>38</v>
      </c>
    </row>
    <row r="594" spans="1:24" hidden="1" x14ac:dyDescent="0.3">
      <c r="A594" t="s">
        <v>2704</v>
      </c>
      <c r="B594" t="s">
        <v>2705</v>
      </c>
      <c r="C594" s="1" t="str">
        <f t="shared" si="87"/>
        <v>21:0416</v>
      </c>
      <c r="D594" s="1" t="str">
        <f t="shared" si="88"/>
        <v>21:0139</v>
      </c>
      <c r="E594" t="s">
        <v>2706</v>
      </c>
      <c r="F594" t="s">
        <v>2707</v>
      </c>
      <c r="H594">
        <v>59.037534000000001</v>
      </c>
      <c r="I594">
        <v>-131.2504127</v>
      </c>
      <c r="J594" s="1" t="str">
        <f t="shared" si="89"/>
        <v>NGR bulk stream sediment</v>
      </c>
      <c r="K594" s="1" t="str">
        <f t="shared" si="90"/>
        <v>&lt;177 micron (NGR)</v>
      </c>
      <c r="L594">
        <v>30</v>
      </c>
      <c r="M594" t="s">
        <v>157</v>
      </c>
      <c r="N594">
        <v>593</v>
      </c>
      <c r="O594" t="s">
        <v>275</v>
      </c>
      <c r="P594" t="s">
        <v>65</v>
      </c>
      <c r="Q594" t="s">
        <v>46</v>
      </c>
      <c r="R594" t="s">
        <v>799</v>
      </c>
      <c r="S594" t="s">
        <v>296</v>
      </c>
      <c r="T594" t="s">
        <v>34</v>
      </c>
      <c r="U594" t="s">
        <v>1423</v>
      </c>
      <c r="V594" t="s">
        <v>192</v>
      </c>
      <c r="W594" t="s">
        <v>85</v>
      </c>
      <c r="X594" t="s">
        <v>38</v>
      </c>
    </row>
    <row r="595" spans="1:24" hidden="1" x14ac:dyDescent="0.3">
      <c r="A595" t="s">
        <v>2708</v>
      </c>
      <c r="B595" t="s">
        <v>2709</v>
      </c>
      <c r="C595" s="1" t="str">
        <f t="shared" si="87"/>
        <v>21:0416</v>
      </c>
      <c r="D595" s="1" t="str">
        <f t="shared" si="88"/>
        <v>21:0139</v>
      </c>
      <c r="E595" t="s">
        <v>2710</v>
      </c>
      <c r="F595" t="s">
        <v>2711</v>
      </c>
      <c r="H595">
        <v>59.040731299999997</v>
      </c>
      <c r="I595">
        <v>-131.2731091</v>
      </c>
      <c r="J595" s="1" t="str">
        <f t="shared" si="89"/>
        <v>NGR bulk stream sediment</v>
      </c>
      <c r="K595" s="1" t="str">
        <f t="shared" si="90"/>
        <v>&lt;177 micron (NGR)</v>
      </c>
      <c r="L595">
        <v>30</v>
      </c>
      <c r="M595" t="s">
        <v>165</v>
      </c>
      <c r="N595">
        <v>594</v>
      </c>
      <c r="O595" t="s">
        <v>1234</v>
      </c>
      <c r="P595" t="s">
        <v>55</v>
      </c>
      <c r="Q595" t="s">
        <v>75</v>
      </c>
      <c r="R595" t="s">
        <v>56</v>
      </c>
      <c r="S595" t="s">
        <v>103</v>
      </c>
      <c r="T595" t="s">
        <v>34</v>
      </c>
      <c r="U595" t="s">
        <v>2142</v>
      </c>
      <c r="V595" t="s">
        <v>595</v>
      </c>
      <c r="W595" t="s">
        <v>85</v>
      </c>
      <c r="X595" t="s">
        <v>38</v>
      </c>
    </row>
    <row r="596" spans="1:24" hidden="1" x14ac:dyDescent="0.3">
      <c r="A596" t="s">
        <v>2712</v>
      </c>
      <c r="B596" t="s">
        <v>2713</v>
      </c>
      <c r="C596" s="1" t="str">
        <f t="shared" si="87"/>
        <v>21:0416</v>
      </c>
      <c r="D596" s="1" t="str">
        <f t="shared" si="88"/>
        <v>21:0139</v>
      </c>
      <c r="E596" t="s">
        <v>2714</v>
      </c>
      <c r="F596" t="s">
        <v>2715</v>
      </c>
      <c r="H596">
        <v>59.046628800000001</v>
      </c>
      <c r="I596">
        <v>-131.30238879999999</v>
      </c>
      <c r="J596" s="1" t="str">
        <f t="shared" si="89"/>
        <v>NGR bulk stream sediment</v>
      </c>
      <c r="K596" s="1" t="str">
        <f t="shared" si="90"/>
        <v>&lt;177 micron (NGR)</v>
      </c>
      <c r="L596">
        <v>30</v>
      </c>
      <c r="M596" t="s">
        <v>175</v>
      </c>
      <c r="N596">
        <v>595</v>
      </c>
      <c r="O596" t="s">
        <v>349</v>
      </c>
      <c r="P596" t="s">
        <v>83</v>
      </c>
      <c r="Q596" t="s">
        <v>46</v>
      </c>
      <c r="R596" t="s">
        <v>55</v>
      </c>
      <c r="S596" t="s">
        <v>128</v>
      </c>
      <c r="T596" t="s">
        <v>34</v>
      </c>
      <c r="U596" t="s">
        <v>1356</v>
      </c>
      <c r="V596" t="s">
        <v>178</v>
      </c>
      <c r="W596" t="s">
        <v>136</v>
      </c>
      <c r="X596" t="s">
        <v>38</v>
      </c>
    </row>
    <row r="597" spans="1:24" hidden="1" x14ac:dyDescent="0.3">
      <c r="A597" t="s">
        <v>2716</v>
      </c>
      <c r="B597" t="s">
        <v>2717</v>
      </c>
      <c r="C597" s="1" t="str">
        <f t="shared" si="87"/>
        <v>21:0416</v>
      </c>
      <c r="D597" s="1" t="str">
        <f t="shared" si="88"/>
        <v>21:0139</v>
      </c>
      <c r="E597" t="s">
        <v>2660</v>
      </c>
      <c r="F597" t="s">
        <v>2718</v>
      </c>
      <c r="H597">
        <v>59.049662699999999</v>
      </c>
      <c r="I597">
        <v>-131.35157229999999</v>
      </c>
      <c r="J597" s="1" t="str">
        <f t="shared" si="89"/>
        <v>NGR bulk stream sediment</v>
      </c>
      <c r="K597" s="1" t="str">
        <f t="shared" si="90"/>
        <v>&lt;177 micron (NGR)</v>
      </c>
      <c r="L597">
        <v>30</v>
      </c>
      <c r="M597" t="s">
        <v>301</v>
      </c>
      <c r="N597">
        <v>596</v>
      </c>
      <c r="O597" t="s">
        <v>275</v>
      </c>
      <c r="P597" t="s">
        <v>30</v>
      </c>
      <c r="Q597" t="s">
        <v>46</v>
      </c>
      <c r="R597" t="s">
        <v>858</v>
      </c>
      <c r="S597" t="s">
        <v>135</v>
      </c>
      <c r="T597" t="s">
        <v>34</v>
      </c>
      <c r="U597" t="s">
        <v>218</v>
      </c>
      <c r="V597" t="s">
        <v>439</v>
      </c>
      <c r="W597" t="s">
        <v>57</v>
      </c>
      <c r="X597" t="s">
        <v>38</v>
      </c>
    </row>
    <row r="598" spans="1:24" hidden="1" x14ac:dyDescent="0.3">
      <c r="A598" t="s">
        <v>2719</v>
      </c>
      <c r="B598" t="s">
        <v>2720</v>
      </c>
      <c r="C598" s="1" t="str">
        <f t="shared" si="87"/>
        <v>21:0416</v>
      </c>
      <c r="D598" s="1" t="str">
        <f t="shared" si="88"/>
        <v>21:0139</v>
      </c>
      <c r="E598" t="s">
        <v>2660</v>
      </c>
      <c r="F598" t="s">
        <v>2721</v>
      </c>
      <c r="H598">
        <v>59.049662699999999</v>
      </c>
      <c r="I598">
        <v>-131.35157229999999</v>
      </c>
      <c r="J598" s="1" t="str">
        <f t="shared" si="89"/>
        <v>NGR bulk stream sediment</v>
      </c>
      <c r="K598" s="1" t="str">
        <f t="shared" si="90"/>
        <v>&lt;177 micron (NGR)</v>
      </c>
      <c r="L598">
        <v>30</v>
      </c>
      <c r="M598" t="s">
        <v>295</v>
      </c>
      <c r="N598">
        <v>597</v>
      </c>
      <c r="O598" t="s">
        <v>190</v>
      </c>
      <c r="P598" t="s">
        <v>379</v>
      </c>
      <c r="Q598" t="s">
        <v>46</v>
      </c>
      <c r="R598" t="s">
        <v>416</v>
      </c>
      <c r="S598" t="s">
        <v>33</v>
      </c>
      <c r="T598" t="s">
        <v>34</v>
      </c>
      <c r="U598" t="s">
        <v>563</v>
      </c>
      <c r="V598" t="s">
        <v>239</v>
      </c>
      <c r="W598" t="s">
        <v>136</v>
      </c>
      <c r="X598" t="s">
        <v>38</v>
      </c>
    </row>
    <row r="599" spans="1:24" hidden="1" x14ac:dyDescent="0.3">
      <c r="A599" t="s">
        <v>2722</v>
      </c>
      <c r="B599" t="s">
        <v>2723</v>
      </c>
      <c r="C599" s="1" t="str">
        <f t="shared" si="87"/>
        <v>21:0416</v>
      </c>
      <c r="D599" s="1" t="str">
        <f t="shared" si="88"/>
        <v>21:0139</v>
      </c>
      <c r="E599" t="s">
        <v>2724</v>
      </c>
      <c r="F599" t="s">
        <v>2725</v>
      </c>
      <c r="H599">
        <v>59.041232299999997</v>
      </c>
      <c r="I599">
        <v>-131.38664650000001</v>
      </c>
      <c r="J599" s="1" t="str">
        <f t="shared" si="89"/>
        <v>NGR bulk stream sediment</v>
      </c>
      <c r="K599" s="1" t="str">
        <f t="shared" si="90"/>
        <v>&lt;177 micron (NGR)</v>
      </c>
      <c r="L599">
        <v>30</v>
      </c>
      <c r="M599" t="s">
        <v>183</v>
      </c>
      <c r="N599">
        <v>598</v>
      </c>
      <c r="O599" t="s">
        <v>495</v>
      </c>
      <c r="P599" t="s">
        <v>84</v>
      </c>
      <c r="Q599" t="s">
        <v>136</v>
      </c>
      <c r="R599" t="s">
        <v>55</v>
      </c>
      <c r="S599" t="s">
        <v>103</v>
      </c>
      <c r="T599" t="s">
        <v>34</v>
      </c>
      <c r="U599" t="s">
        <v>2726</v>
      </c>
      <c r="V599" t="s">
        <v>617</v>
      </c>
      <c r="W599" t="s">
        <v>37</v>
      </c>
      <c r="X599" t="s">
        <v>38</v>
      </c>
    </row>
    <row r="600" spans="1:24" hidden="1" x14ac:dyDescent="0.3">
      <c r="A600" t="s">
        <v>2727</v>
      </c>
      <c r="B600" t="s">
        <v>2728</v>
      </c>
      <c r="C600" s="1" t="str">
        <f t="shared" si="87"/>
        <v>21:0416</v>
      </c>
      <c r="D600" s="1" t="str">
        <f t="shared" si="88"/>
        <v>21:0139</v>
      </c>
      <c r="E600" t="s">
        <v>2729</v>
      </c>
      <c r="F600" t="s">
        <v>2730</v>
      </c>
      <c r="H600">
        <v>59.039603399999997</v>
      </c>
      <c r="I600">
        <v>-131.44604770000001</v>
      </c>
      <c r="J600" s="1" t="str">
        <f t="shared" si="89"/>
        <v>NGR bulk stream sediment</v>
      </c>
      <c r="K600" s="1" t="str">
        <f t="shared" si="90"/>
        <v>&lt;177 micron (NGR)</v>
      </c>
      <c r="L600">
        <v>30</v>
      </c>
      <c r="M600" t="s">
        <v>189</v>
      </c>
      <c r="N600">
        <v>599</v>
      </c>
      <c r="O600" t="s">
        <v>2731</v>
      </c>
      <c r="P600" t="s">
        <v>225</v>
      </c>
      <c r="Q600" t="s">
        <v>57</v>
      </c>
      <c r="R600" t="s">
        <v>30</v>
      </c>
      <c r="S600" t="s">
        <v>142</v>
      </c>
      <c r="T600" t="s">
        <v>34</v>
      </c>
      <c r="U600" t="s">
        <v>666</v>
      </c>
      <c r="V600" t="s">
        <v>1107</v>
      </c>
      <c r="W600" t="s">
        <v>136</v>
      </c>
      <c r="X600" t="s">
        <v>38</v>
      </c>
    </row>
    <row r="601" spans="1:24" hidden="1" x14ac:dyDescent="0.3">
      <c r="A601" t="s">
        <v>2732</v>
      </c>
      <c r="B601" t="s">
        <v>2733</v>
      </c>
      <c r="C601" s="1" t="str">
        <f t="shared" si="87"/>
        <v>21:0416</v>
      </c>
      <c r="D601" s="1" t="str">
        <f t="shared" si="88"/>
        <v>21:0139</v>
      </c>
      <c r="E601" t="s">
        <v>2734</v>
      </c>
      <c r="F601" t="s">
        <v>2735</v>
      </c>
      <c r="H601">
        <v>59.029564700000002</v>
      </c>
      <c r="I601">
        <v>-131.46187309999999</v>
      </c>
      <c r="J601" s="1" t="str">
        <f t="shared" si="89"/>
        <v>NGR bulk stream sediment</v>
      </c>
      <c r="K601" s="1" t="str">
        <f t="shared" si="90"/>
        <v>&lt;177 micron (NGR)</v>
      </c>
      <c r="L601">
        <v>30</v>
      </c>
      <c r="M601" t="s">
        <v>325</v>
      </c>
      <c r="N601">
        <v>600</v>
      </c>
      <c r="O601" t="s">
        <v>198</v>
      </c>
      <c r="P601" t="s">
        <v>32</v>
      </c>
      <c r="Q601" t="s">
        <v>57</v>
      </c>
      <c r="R601" t="s">
        <v>468</v>
      </c>
      <c r="S601" t="s">
        <v>128</v>
      </c>
      <c r="T601" t="s">
        <v>34</v>
      </c>
      <c r="U601" t="s">
        <v>1395</v>
      </c>
      <c r="V601" t="s">
        <v>617</v>
      </c>
      <c r="W601" t="s">
        <v>136</v>
      </c>
      <c r="X601" t="s">
        <v>38</v>
      </c>
    </row>
    <row r="602" spans="1:24" hidden="1" x14ac:dyDescent="0.3">
      <c r="A602" t="s">
        <v>2736</v>
      </c>
      <c r="B602" t="s">
        <v>2737</v>
      </c>
      <c r="C602" s="1" t="str">
        <f t="shared" si="87"/>
        <v>21:0416</v>
      </c>
      <c r="D602" s="1" t="str">
        <f t="shared" si="88"/>
        <v>21:0139</v>
      </c>
      <c r="E602" t="s">
        <v>2738</v>
      </c>
      <c r="F602" t="s">
        <v>2739</v>
      </c>
      <c r="H602">
        <v>59.056020799999999</v>
      </c>
      <c r="I602">
        <v>-131.4596506</v>
      </c>
      <c r="J602" s="1" t="str">
        <f t="shared" si="89"/>
        <v>NGR bulk stream sediment</v>
      </c>
      <c r="K602" s="1" t="str">
        <f t="shared" si="90"/>
        <v>&lt;177 micron (NGR)</v>
      </c>
      <c r="L602">
        <v>31</v>
      </c>
      <c r="M602" t="s">
        <v>203</v>
      </c>
      <c r="N602">
        <v>601</v>
      </c>
      <c r="O602" t="s">
        <v>204</v>
      </c>
      <c r="P602" t="s">
        <v>45</v>
      </c>
      <c r="Q602" t="s">
        <v>85</v>
      </c>
      <c r="R602" t="s">
        <v>167</v>
      </c>
      <c r="S602" t="s">
        <v>33</v>
      </c>
      <c r="T602" t="s">
        <v>34</v>
      </c>
      <c r="U602" t="s">
        <v>469</v>
      </c>
      <c r="V602" t="s">
        <v>334</v>
      </c>
      <c r="W602" t="s">
        <v>37</v>
      </c>
      <c r="X602" t="s">
        <v>38</v>
      </c>
    </row>
    <row r="603" spans="1:24" hidden="1" x14ac:dyDescent="0.3">
      <c r="A603" t="s">
        <v>2740</v>
      </c>
      <c r="B603" t="s">
        <v>2741</v>
      </c>
      <c r="C603" s="1" t="str">
        <f t="shared" si="87"/>
        <v>21:0416</v>
      </c>
      <c r="D603" s="1" t="str">
        <f t="shared" si="88"/>
        <v>21:0139</v>
      </c>
      <c r="E603" t="s">
        <v>2742</v>
      </c>
      <c r="F603" t="s">
        <v>2743</v>
      </c>
      <c r="H603">
        <v>59.020302899999997</v>
      </c>
      <c r="I603">
        <v>-131.48767649999999</v>
      </c>
      <c r="J603" s="1" t="str">
        <f t="shared" si="89"/>
        <v>NGR bulk stream sediment</v>
      </c>
      <c r="K603" s="1" t="str">
        <f t="shared" si="90"/>
        <v>&lt;177 micron (NGR)</v>
      </c>
      <c r="L603">
        <v>31</v>
      </c>
      <c r="M603" t="s">
        <v>43</v>
      </c>
      <c r="N603">
        <v>602</v>
      </c>
      <c r="O603" t="s">
        <v>176</v>
      </c>
      <c r="P603" t="s">
        <v>167</v>
      </c>
      <c r="Q603" t="s">
        <v>85</v>
      </c>
      <c r="R603" t="s">
        <v>1545</v>
      </c>
      <c r="S603" t="s">
        <v>135</v>
      </c>
      <c r="T603" t="s">
        <v>34</v>
      </c>
      <c r="U603" t="s">
        <v>319</v>
      </c>
      <c r="V603" t="s">
        <v>57</v>
      </c>
      <c r="W603" t="s">
        <v>37</v>
      </c>
      <c r="X603" t="s">
        <v>38</v>
      </c>
    </row>
    <row r="604" spans="1:24" hidden="1" x14ac:dyDescent="0.3">
      <c r="A604" t="s">
        <v>2744</v>
      </c>
      <c r="B604" t="s">
        <v>2745</v>
      </c>
      <c r="C604" s="1" t="str">
        <f t="shared" si="87"/>
        <v>21:0416</v>
      </c>
      <c r="D604" s="1" t="str">
        <f t="shared" si="88"/>
        <v>21:0139</v>
      </c>
      <c r="E604" t="s">
        <v>2746</v>
      </c>
      <c r="F604" t="s">
        <v>2747</v>
      </c>
      <c r="H604">
        <v>59.027754700000003</v>
      </c>
      <c r="I604">
        <v>-131.54849490000001</v>
      </c>
      <c r="J604" s="1" t="str">
        <f t="shared" si="89"/>
        <v>NGR bulk stream sediment</v>
      </c>
      <c r="K604" s="1" t="str">
        <f t="shared" si="90"/>
        <v>&lt;177 micron (NGR)</v>
      </c>
      <c r="L604">
        <v>31</v>
      </c>
      <c r="M604" t="s">
        <v>54</v>
      </c>
      <c r="N604">
        <v>603</v>
      </c>
      <c r="O604" t="s">
        <v>386</v>
      </c>
      <c r="P604" t="s">
        <v>102</v>
      </c>
      <c r="Q604" t="s">
        <v>85</v>
      </c>
      <c r="R604" t="s">
        <v>244</v>
      </c>
      <c r="S604" t="s">
        <v>93</v>
      </c>
      <c r="T604" t="s">
        <v>34</v>
      </c>
      <c r="U604" t="s">
        <v>2279</v>
      </c>
      <c r="V604" t="s">
        <v>491</v>
      </c>
      <c r="W604" t="s">
        <v>37</v>
      </c>
      <c r="X604" t="s">
        <v>38</v>
      </c>
    </row>
    <row r="605" spans="1:24" hidden="1" x14ac:dyDescent="0.3">
      <c r="A605" t="s">
        <v>2748</v>
      </c>
      <c r="B605" t="s">
        <v>2749</v>
      </c>
      <c r="C605" s="1" t="str">
        <f t="shared" si="87"/>
        <v>21:0416</v>
      </c>
      <c r="D605" s="1" t="str">
        <f t="shared" si="88"/>
        <v>21:0139</v>
      </c>
      <c r="E605" t="s">
        <v>2750</v>
      </c>
      <c r="F605" t="s">
        <v>2751</v>
      </c>
      <c r="H605">
        <v>59.046718900000002</v>
      </c>
      <c r="I605">
        <v>-131.5159678</v>
      </c>
      <c r="J605" s="1" t="str">
        <f t="shared" si="89"/>
        <v>NGR bulk stream sediment</v>
      </c>
      <c r="K605" s="1" t="str">
        <f t="shared" si="90"/>
        <v>&lt;177 micron (NGR)</v>
      </c>
      <c r="L605">
        <v>31</v>
      </c>
      <c r="M605" t="s">
        <v>73</v>
      </c>
      <c r="N605">
        <v>604</v>
      </c>
      <c r="O605" t="s">
        <v>230</v>
      </c>
      <c r="P605" t="s">
        <v>168</v>
      </c>
      <c r="Q605" t="s">
        <v>57</v>
      </c>
      <c r="R605" t="s">
        <v>380</v>
      </c>
      <c r="S605" t="s">
        <v>67</v>
      </c>
      <c r="T605" t="s">
        <v>34</v>
      </c>
      <c r="U605" t="s">
        <v>1667</v>
      </c>
      <c r="V605" t="s">
        <v>170</v>
      </c>
      <c r="W605" t="s">
        <v>37</v>
      </c>
      <c r="X605" t="s">
        <v>38</v>
      </c>
    </row>
    <row r="606" spans="1:24" hidden="1" x14ac:dyDescent="0.3">
      <c r="A606" t="s">
        <v>2752</v>
      </c>
      <c r="B606" t="s">
        <v>2753</v>
      </c>
      <c r="C606" s="1" t="str">
        <f t="shared" si="87"/>
        <v>21:0416</v>
      </c>
      <c r="D606" s="1" t="str">
        <f>HYPERLINK("http://geochem.nrcan.gc.ca/cdogs/content/svy/svy_e.htm", "")</f>
        <v/>
      </c>
      <c r="G606" s="1" t="str">
        <f>HYPERLINK("http://geochem.nrcan.gc.ca/cdogs/content/cr_/cr_00041_e.htm", "41")</f>
        <v>41</v>
      </c>
      <c r="J606" t="s">
        <v>195</v>
      </c>
      <c r="K606" t="s">
        <v>196</v>
      </c>
      <c r="L606">
        <v>31</v>
      </c>
      <c r="M606" t="s">
        <v>197</v>
      </c>
      <c r="N606">
        <v>605</v>
      </c>
      <c r="O606" t="s">
        <v>56</v>
      </c>
      <c r="P606" t="s">
        <v>333</v>
      </c>
      <c r="Q606" t="s">
        <v>84</v>
      </c>
      <c r="R606" t="s">
        <v>33</v>
      </c>
      <c r="S606" t="s">
        <v>66</v>
      </c>
      <c r="T606" t="s">
        <v>282</v>
      </c>
      <c r="U606" t="s">
        <v>683</v>
      </c>
      <c r="V606" t="s">
        <v>459</v>
      </c>
      <c r="W606" t="s">
        <v>37</v>
      </c>
      <c r="X606" t="s">
        <v>38</v>
      </c>
    </row>
    <row r="607" spans="1:24" hidden="1" x14ac:dyDescent="0.3">
      <c r="A607" t="s">
        <v>2754</v>
      </c>
      <c r="B607" t="s">
        <v>2755</v>
      </c>
      <c r="C607" s="1" t="str">
        <f t="shared" si="87"/>
        <v>21:0416</v>
      </c>
      <c r="D607" s="1" t="str">
        <f t="shared" ref="D607:D640" si="91">HYPERLINK("http://geochem.nrcan.gc.ca/cdogs/content/svy/svy210139_e.htm", "21:0139")</f>
        <v>21:0139</v>
      </c>
      <c r="E607" t="s">
        <v>2738</v>
      </c>
      <c r="F607" t="s">
        <v>2756</v>
      </c>
      <c r="H607">
        <v>59.056020799999999</v>
      </c>
      <c r="I607">
        <v>-131.4596506</v>
      </c>
      <c r="J607" s="1" t="str">
        <f t="shared" ref="J607:J640" si="92">HYPERLINK("http://geochem.nrcan.gc.ca/cdogs/content/kwd/kwd020030_e.htm", "NGR bulk stream sediment")</f>
        <v>NGR bulk stream sediment</v>
      </c>
      <c r="K607" s="1" t="str">
        <f t="shared" ref="K607:K640" si="93">HYPERLINK("http://geochem.nrcan.gc.ca/cdogs/content/kwd/kwd080006_e.htm", "&lt;177 micron (NGR)")</f>
        <v>&lt;177 micron (NGR)</v>
      </c>
      <c r="L607">
        <v>31</v>
      </c>
      <c r="M607" t="s">
        <v>301</v>
      </c>
      <c r="N607">
        <v>606</v>
      </c>
      <c r="O607" t="s">
        <v>204</v>
      </c>
      <c r="P607" t="s">
        <v>58</v>
      </c>
      <c r="Q607" t="s">
        <v>85</v>
      </c>
      <c r="R607" t="s">
        <v>406</v>
      </c>
      <c r="S607" t="s">
        <v>135</v>
      </c>
      <c r="T607" t="s">
        <v>34</v>
      </c>
      <c r="U607" t="s">
        <v>76</v>
      </c>
      <c r="V607" t="s">
        <v>213</v>
      </c>
      <c r="W607" t="s">
        <v>37</v>
      </c>
      <c r="X607" t="s">
        <v>38</v>
      </c>
    </row>
    <row r="608" spans="1:24" hidden="1" x14ac:dyDescent="0.3">
      <c r="A608" t="s">
        <v>2757</v>
      </c>
      <c r="B608" t="s">
        <v>2758</v>
      </c>
      <c r="C608" s="1" t="str">
        <f t="shared" si="87"/>
        <v>21:0416</v>
      </c>
      <c r="D608" s="1" t="str">
        <f t="shared" si="91"/>
        <v>21:0139</v>
      </c>
      <c r="E608" t="s">
        <v>2738</v>
      </c>
      <c r="F608" t="s">
        <v>2759</v>
      </c>
      <c r="H608">
        <v>59.056020799999999</v>
      </c>
      <c r="I608">
        <v>-131.4596506</v>
      </c>
      <c r="J608" s="1" t="str">
        <f t="shared" si="92"/>
        <v>NGR bulk stream sediment</v>
      </c>
      <c r="K608" s="1" t="str">
        <f t="shared" si="93"/>
        <v>&lt;177 micron (NGR)</v>
      </c>
      <c r="L608">
        <v>31</v>
      </c>
      <c r="M608" t="s">
        <v>295</v>
      </c>
      <c r="N608">
        <v>607</v>
      </c>
      <c r="O608" t="s">
        <v>230</v>
      </c>
      <c r="P608" t="s">
        <v>45</v>
      </c>
      <c r="Q608" t="s">
        <v>57</v>
      </c>
      <c r="R608" t="s">
        <v>406</v>
      </c>
      <c r="S608" t="s">
        <v>135</v>
      </c>
      <c r="T608" t="s">
        <v>34</v>
      </c>
      <c r="U608" t="s">
        <v>353</v>
      </c>
      <c r="V608" t="s">
        <v>491</v>
      </c>
      <c r="W608" t="s">
        <v>37</v>
      </c>
      <c r="X608" t="s">
        <v>38</v>
      </c>
    </row>
    <row r="609" spans="1:24" hidden="1" x14ac:dyDescent="0.3">
      <c r="A609" t="s">
        <v>2760</v>
      </c>
      <c r="B609" t="s">
        <v>2761</v>
      </c>
      <c r="C609" s="1" t="str">
        <f t="shared" si="87"/>
        <v>21:0416</v>
      </c>
      <c r="D609" s="1" t="str">
        <f t="shared" si="91"/>
        <v>21:0139</v>
      </c>
      <c r="E609" t="s">
        <v>2762</v>
      </c>
      <c r="F609" t="s">
        <v>2763</v>
      </c>
      <c r="H609">
        <v>59.086736999999999</v>
      </c>
      <c r="I609">
        <v>-131.34028470000001</v>
      </c>
      <c r="J609" s="1" t="str">
        <f t="shared" si="92"/>
        <v>NGR bulk stream sediment</v>
      </c>
      <c r="K609" s="1" t="str">
        <f t="shared" si="93"/>
        <v>&lt;177 micron (NGR)</v>
      </c>
      <c r="L609">
        <v>31</v>
      </c>
      <c r="M609" t="s">
        <v>82</v>
      </c>
      <c r="N609">
        <v>608</v>
      </c>
      <c r="O609" t="s">
        <v>622</v>
      </c>
      <c r="P609" t="s">
        <v>406</v>
      </c>
      <c r="Q609" t="s">
        <v>37</v>
      </c>
      <c r="R609" t="s">
        <v>1234</v>
      </c>
      <c r="S609" t="s">
        <v>1545</v>
      </c>
      <c r="T609" t="s">
        <v>34</v>
      </c>
      <c r="U609" t="s">
        <v>676</v>
      </c>
      <c r="V609" t="s">
        <v>2764</v>
      </c>
      <c r="W609" t="s">
        <v>136</v>
      </c>
      <c r="X609" t="s">
        <v>38</v>
      </c>
    </row>
    <row r="610" spans="1:24" hidden="1" x14ac:dyDescent="0.3">
      <c r="A610" t="s">
        <v>2765</v>
      </c>
      <c r="B610" t="s">
        <v>2766</v>
      </c>
      <c r="C610" s="1" t="str">
        <f t="shared" si="87"/>
        <v>21:0416</v>
      </c>
      <c r="D610" s="1" t="str">
        <f t="shared" si="91"/>
        <v>21:0139</v>
      </c>
      <c r="E610" t="s">
        <v>2767</v>
      </c>
      <c r="F610" t="s">
        <v>2768</v>
      </c>
      <c r="H610">
        <v>59.104355499999997</v>
      </c>
      <c r="I610">
        <v>-131.37433720000001</v>
      </c>
      <c r="J610" s="1" t="str">
        <f t="shared" si="92"/>
        <v>NGR bulk stream sediment</v>
      </c>
      <c r="K610" s="1" t="str">
        <f t="shared" si="93"/>
        <v>&lt;177 micron (NGR)</v>
      </c>
      <c r="L610">
        <v>31</v>
      </c>
      <c r="M610" t="s">
        <v>91</v>
      </c>
      <c r="N610">
        <v>609</v>
      </c>
      <c r="O610" t="s">
        <v>190</v>
      </c>
      <c r="P610" t="s">
        <v>32</v>
      </c>
      <c r="Q610" t="s">
        <v>136</v>
      </c>
      <c r="R610" t="s">
        <v>204</v>
      </c>
      <c r="S610" t="s">
        <v>225</v>
      </c>
      <c r="T610" t="s">
        <v>34</v>
      </c>
      <c r="U610" t="s">
        <v>821</v>
      </c>
      <c r="V610" t="s">
        <v>2769</v>
      </c>
      <c r="W610" t="s">
        <v>136</v>
      </c>
      <c r="X610" t="s">
        <v>38</v>
      </c>
    </row>
    <row r="611" spans="1:24" hidden="1" x14ac:dyDescent="0.3">
      <c r="A611" t="s">
        <v>2770</v>
      </c>
      <c r="B611" t="s">
        <v>2771</v>
      </c>
      <c r="C611" s="1" t="str">
        <f t="shared" si="87"/>
        <v>21:0416</v>
      </c>
      <c r="D611" s="1" t="str">
        <f t="shared" si="91"/>
        <v>21:0139</v>
      </c>
      <c r="E611" t="s">
        <v>2772</v>
      </c>
      <c r="F611" t="s">
        <v>2773</v>
      </c>
      <c r="H611">
        <v>59.1042767</v>
      </c>
      <c r="I611">
        <v>-131.39621550000001</v>
      </c>
      <c r="J611" s="1" t="str">
        <f t="shared" si="92"/>
        <v>NGR bulk stream sediment</v>
      </c>
      <c r="K611" s="1" t="str">
        <f t="shared" si="93"/>
        <v>&lt;177 micron (NGR)</v>
      </c>
      <c r="L611">
        <v>31</v>
      </c>
      <c r="M611" t="s">
        <v>101</v>
      </c>
      <c r="N611">
        <v>610</v>
      </c>
      <c r="O611" t="s">
        <v>920</v>
      </c>
      <c r="P611" t="s">
        <v>45</v>
      </c>
      <c r="Q611" t="s">
        <v>46</v>
      </c>
      <c r="R611" t="s">
        <v>225</v>
      </c>
      <c r="S611" t="s">
        <v>67</v>
      </c>
      <c r="T611" t="s">
        <v>34</v>
      </c>
      <c r="U611" t="s">
        <v>353</v>
      </c>
      <c r="V611" t="s">
        <v>517</v>
      </c>
      <c r="W611" t="s">
        <v>136</v>
      </c>
      <c r="X611" t="s">
        <v>38</v>
      </c>
    </row>
    <row r="612" spans="1:24" hidden="1" x14ac:dyDescent="0.3">
      <c r="A612" t="s">
        <v>2774</v>
      </c>
      <c r="B612" t="s">
        <v>2775</v>
      </c>
      <c r="C612" s="1" t="str">
        <f t="shared" si="87"/>
        <v>21:0416</v>
      </c>
      <c r="D612" s="1" t="str">
        <f t="shared" si="91"/>
        <v>21:0139</v>
      </c>
      <c r="E612" t="s">
        <v>2776</v>
      </c>
      <c r="F612" t="s">
        <v>2777</v>
      </c>
      <c r="H612">
        <v>59.129317800000003</v>
      </c>
      <c r="I612">
        <v>-131.41014709999999</v>
      </c>
      <c r="J612" s="1" t="str">
        <f t="shared" si="92"/>
        <v>NGR bulk stream sediment</v>
      </c>
      <c r="K612" s="1" t="str">
        <f t="shared" si="93"/>
        <v>&lt;177 micron (NGR)</v>
      </c>
      <c r="L612">
        <v>31</v>
      </c>
      <c r="M612" t="s">
        <v>111</v>
      </c>
      <c r="N612">
        <v>611</v>
      </c>
      <c r="O612" t="s">
        <v>306</v>
      </c>
      <c r="P612" t="s">
        <v>45</v>
      </c>
      <c r="Q612" t="s">
        <v>85</v>
      </c>
      <c r="R612" t="s">
        <v>84</v>
      </c>
      <c r="S612" t="s">
        <v>75</v>
      </c>
      <c r="T612" t="s">
        <v>34</v>
      </c>
      <c r="U612" t="s">
        <v>677</v>
      </c>
      <c r="V612" t="s">
        <v>523</v>
      </c>
      <c r="W612" t="s">
        <v>37</v>
      </c>
      <c r="X612" t="s">
        <v>38</v>
      </c>
    </row>
    <row r="613" spans="1:24" hidden="1" x14ac:dyDescent="0.3">
      <c r="A613" t="s">
        <v>2778</v>
      </c>
      <c r="B613" t="s">
        <v>2779</v>
      </c>
      <c r="C613" s="1" t="str">
        <f t="shared" si="87"/>
        <v>21:0416</v>
      </c>
      <c r="D613" s="1" t="str">
        <f t="shared" si="91"/>
        <v>21:0139</v>
      </c>
      <c r="E613" t="s">
        <v>2780</v>
      </c>
      <c r="F613" t="s">
        <v>2781</v>
      </c>
      <c r="H613">
        <v>59.122621000000002</v>
      </c>
      <c r="I613">
        <v>-131.48277350000001</v>
      </c>
      <c r="J613" s="1" t="str">
        <f t="shared" si="92"/>
        <v>NGR bulk stream sediment</v>
      </c>
      <c r="K613" s="1" t="str">
        <f t="shared" si="93"/>
        <v>&lt;177 micron (NGR)</v>
      </c>
      <c r="L613">
        <v>31</v>
      </c>
      <c r="M613" t="s">
        <v>118</v>
      </c>
      <c r="N613">
        <v>612</v>
      </c>
      <c r="O613" t="s">
        <v>1880</v>
      </c>
      <c r="P613" t="s">
        <v>250</v>
      </c>
      <c r="Q613" t="s">
        <v>85</v>
      </c>
      <c r="R613" t="s">
        <v>264</v>
      </c>
      <c r="S613" t="s">
        <v>66</v>
      </c>
      <c r="T613" t="s">
        <v>34</v>
      </c>
      <c r="U613" t="s">
        <v>198</v>
      </c>
      <c r="V613" t="s">
        <v>95</v>
      </c>
      <c r="W613" t="s">
        <v>37</v>
      </c>
      <c r="X613" t="s">
        <v>38</v>
      </c>
    </row>
    <row r="614" spans="1:24" hidden="1" x14ac:dyDescent="0.3">
      <c r="A614" t="s">
        <v>2782</v>
      </c>
      <c r="B614" t="s">
        <v>2783</v>
      </c>
      <c r="C614" s="1" t="str">
        <f t="shared" si="87"/>
        <v>21:0416</v>
      </c>
      <c r="D614" s="1" t="str">
        <f t="shared" si="91"/>
        <v>21:0139</v>
      </c>
      <c r="E614" t="s">
        <v>2784</v>
      </c>
      <c r="F614" t="s">
        <v>2785</v>
      </c>
      <c r="H614">
        <v>59.097178900000003</v>
      </c>
      <c r="I614">
        <v>-131.48645149999999</v>
      </c>
      <c r="J614" s="1" t="str">
        <f t="shared" si="92"/>
        <v>NGR bulk stream sediment</v>
      </c>
      <c r="K614" s="1" t="str">
        <f t="shared" si="93"/>
        <v>&lt;177 micron (NGR)</v>
      </c>
      <c r="L614">
        <v>31</v>
      </c>
      <c r="M614" t="s">
        <v>125</v>
      </c>
      <c r="N614">
        <v>613</v>
      </c>
      <c r="O614" t="s">
        <v>648</v>
      </c>
      <c r="P614" t="s">
        <v>93</v>
      </c>
      <c r="Q614" t="s">
        <v>85</v>
      </c>
      <c r="R614" t="s">
        <v>84</v>
      </c>
      <c r="S614" t="s">
        <v>66</v>
      </c>
      <c r="T614" t="s">
        <v>34</v>
      </c>
      <c r="U614" t="s">
        <v>496</v>
      </c>
      <c r="V614" t="s">
        <v>517</v>
      </c>
      <c r="W614" t="s">
        <v>37</v>
      </c>
      <c r="X614" t="s">
        <v>38</v>
      </c>
    </row>
    <row r="615" spans="1:24" hidden="1" x14ac:dyDescent="0.3">
      <c r="A615" t="s">
        <v>2786</v>
      </c>
      <c r="B615" t="s">
        <v>2787</v>
      </c>
      <c r="C615" s="1" t="str">
        <f t="shared" si="87"/>
        <v>21:0416</v>
      </c>
      <c r="D615" s="1" t="str">
        <f t="shared" si="91"/>
        <v>21:0139</v>
      </c>
      <c r="E615" t="s">
        <v>2788</v>
      </c>
      <c r="F615" t="s">
        <v>2789</v>
      </c>
      <c r="H615">
        <v>59.101849299999998</v>
      </c>
      <c r="I615">
        <v>-131.5448945</v>
      </c>
      <c r="J615" s="1" t="str">
        <f t="shared" si="92"/>
        <v>NGR bulk stream sediment</v>
      </c>
      <c r="K615" s="1" t="str">
        <f t="shared" si="93"/>
        <v>&lt;177 micron (NGR)</v>
      </c>
      <c r="L615">
        <v>31</v>
      </c>
      <c r="M615" t="s">
        <v>148</v>
      </c>
      <c r="N615">
        <v>614</v>
      </c>
      <c r="O615" t="s">
        <v>665</v>
      </c>
      <c r="P615" t="s">
        <v>102</v>
      </c>
      <c r="Q615" t="s">
        <v>85</v>
      </c>
      <c r="R615" t="s">
        <v>416</v>
      </c>
      <c r="S615" t="s">
        <v>150</v>
      </c>
      <c r="T615" t="s">
        <v>34</v>
      </c>
      <c r="U615" t="s">
        <v>773</v>
      </c>
      <c r="V615" t="s">
        <v>152</v>
      </c>
      <c r="W615" t="s">
        <v>136</v>
      </c>
      <c r="X615" t="s">
        <v>38</v>
      </c>
    </row>
    <row r="616" spans="1:24" hidden="1" x14ac:dyDescent="0.3">
      <c r="A616" t="s">
        <v>2790</v>
      </c>
      <c r="B616" t="s">
        <v>2791</v>
      </c>
      <c r="C616" s="1" t="str">
        <f t="shared" si="87"/>
        <v>21:0416</v>
      </c>
      <c r="D616" s="1" t="str">
        <f t="shared" si="91"/>
        <v>21:0139</v>
      </c>
      <c r="E616" t="s">
        <v>2792</v>
      </c>
      <c r="F616" t="s">
        <v>2793</v>
      </c>
      <c r="H616">
        <v>59.108177900000001</v>
      </c>
      <c r="I616">
        <v>-131.56206330000001</v>
      </c>
      <c r="J616" s="1" t="str">
        <f t="shared" si="92"/>
        <v>NGR bulk stream sediment</v>
      </c>
      <c r="K616" s="1" t="str">
        <f t="shared" si="93"/>
        <v>&lt;177 micron (NGR)</v>
      </c>
      <c r="L616">
        <v>31</v>
      </c>
      <c r="M616" t="s">
        <v>157</v>
      </c>
      <c r="N616">
        <v>615</v>
      </c>
      <c r="O616" t="s">
        <v>166</v>
      </c>
      <c r="P616" t="s">
        <v>158</v>
      </c>
      <c r="Q616" t="s">
        <v>57</v>
      </c>
      <c r="R616" t="s">
        <v>167</v>
      </c>
      <c r="S616" t="s">
        <v>75</v>
      </c>
      <c r="T616" t="s">
        <v>34</v>
      </c>
      <c r="U616" t="s">
        <v>2794</v>
      </c>
      <c r="V616" t="s">
        <v>2795</v>
      </c>
      <c r="W616" t="s">
        <v>57</v>
      </c>
      <c r="X616" t="s">
        <v>38</v>
      </c>
    </row>
    <row r="617" spans="1:24" hidden="1" x14ac:dyDescent="0.3">
      <c r="A617" t="s">
        <v>2796</v>
      </c>
      <c r="B617" t="s">
        <v>2797</v>
      </c>
      <c r="C617" s="1" t="str">
        <f t="shared" si="87"/>
        <v>21:0416</v>
      </c>
      <c r="D617" s="1" t="str">
        <f t="shared" si="91"/>
        <v>21:0139</v>
      </c>
      <c r="E617" t="s">
        <v>2798</v>
      </c>
      <c r="F617" t="s">
        <v>2799</v>
      </c>
      <c r="H617">
        <v>59.153976900000004</v>
      </c>
      <c r="I617">
        <v>-131.5849384</v>
      </c>
      <c r="J617" s="1" t="str">
        <f t="shared" si="92"/>
        <v>NGR bulk stream sediment</v>
      </c>
      <c r="K617" s="1" t="str">
        <f t="shared" si="93"/>
        <v>&lt;177 micron (NGR)</v>
      </c>
      <c r="L617">
        <v>31</v>
      </c>
      <c r="M617" t="s">
        <v>165</v>
      </c>
      <c r="N617">
        <v>616</v>
      </c>
      <c r="O617" t="s">
        <v>677</v>
      </c>
      <c r="P617" t="s">
        <v>65</v>
      </c>
      <c r="Q617" t="s">
        <v>57</v>
      </c>
      <c r="R617" t="s">
        <v>244</v>
      </c>
      <c r="S617" t="s">
        <v>67</v>
      </c>
      <c r="T617" t="s">
        <v>289</v>
      </c>
      <c r="U617" t="s">
        <v>2800</v>
      </c>
      <c r="V617" t="s">
        <v>2801</v>
      </c>
      <c r="W617" t="s">
        <v>150</v>
      </c>
      <c r="X617" t="s">
        <v>38</v>
      </c>
    </row>
    <row r="618" spans="1:24" hidden="1" x14ac:dyDescent="0.3">
      <c r="A618" t="s">
        <v>2802</v>
      </c>
      <c r="B618" t="s">
        <v>2803</v>
      </c>
      <c r="C618" s="1" t="str">
        <f t="shared" si="87"/>
        <v>21:0416</v>
      </c>
      <c r="D618" s="1" t="str">
        <f t="shared" si="91"/>
        <v>21:0139</v>
      </c>
      <c r="E618" t="s">
        <v>2804</v>
      </c>
      <c r="F618" t="s">
        <v>2805</v>
      </c>
      <c r="H618">
        <v>59.1544916</v>
      </c>
      <c r="I618">
        <v>-131.53099779999999</v>
      </c>
      <c r="J618" s="1" t="str">
        <f t="shared" si="92"/>
        <v>NGR bulk stream sediment</v>
      </c>
      <c r="K618" s="1" t="str">
        <f t="shared" si="93"/>
        <v>&lt;177 micron (NGR)</v>
      </c>
      <c r="L618">
        <v>31</v>
      </c>
      <c r="M618" t="s">
        <v>175</v>
      </c>
      <c r="N618">
        <v>617</v>
      </c>
      <c r="O618" t="s">
        <v>648</v>
      </c>
      <c r="P618" t="s">
        <v>56</v>
      </c>
      <c r="Q618" t="s">
        <v>66</v>
      </c>
      <c r="R618" t="s">
        <v>379</v>
      </c>
      <c r="S618" t="s">
        <v>33</v>
      </c>
      <c r="T618" t="s">
        <v>34</v>
      </c>
      <c r="U618" t="s">
        <v>48</v>
      </c>
      <c r="V618" t="s">
        <v>439</v>
      </c>
      <c r="W618" t="s">
        <v>57</v>
      </c>
      <c r="X618" t="s">
        <v>38</v>
      </c>
    </row>
    <row r="619" spans="1:24" hidden="1" x14ac:dyDescent="0.3">
      <c r="A619" t="s">
        <v>2806</v>
      </c>
      <c r="B619" t="s">
        <v>2807</v>
      </c>
      <c r="C619" s="1" t="str">
        <f t="shared" si="87"/>
        <v>21:0416</v>
      </c>
      <c r="D619" s="1" t="str">
        <f t="shared" si="91"/>
        <v>21:0139</v>
      </c>
      <c r="E619" t="s">
        <v>2808</v>
      </c>
      <c r="F619" t="s">
        <v>2809</v>
      </c>
      <c r="H619">
        <v>59.173910999999997</v>
      </c>
      <c r="I619">
        <v>-131.58462349999999</v>
      </c>
      <c r="J619" s="1" t="str">
        <f t="shared" si="92"/>
        <v>NGR bulk stream sediment</v>
      </c>
      <c r="K619" s="1" t="str">
        <f t="shared" si="93"/>
        <v>&lt;177 micron (NGR)</v>
      </c>
      <c r="L619">
        <v>31</v>
      </c>
      <c r="M619" t="s">
        <v>183</v>
      </c>
      <c r="N619">
        <v>618</v>
      </c>
      <c r="O619" t="s">
        <v>783</v>
      </c>
      <c r="P619" t="s">
        <v>820</v>
      </c>
      <c r="Q619" t="s">
        <v>47</v>
      </c>
      <c r="R619" t="s">
        <v>237</v>
      </c>
      <c r="S619" t="s">
        <v>67</v>
      </c>
      <c r="T619" t="s">
        <v>699</v>
      </c>
      <c r="U619" t="s">
        <v>615</v>
      </c>
      <c r="V619" t="s">
        <v>1417</v>
      </c>
      <c r="W619" t="s">
        <v>85</v>
      </c>
      <c r="X619" t="s">
        <v>38</v>
      </c>
    </row>
    <row r="620" spans="1:24" hidden="1" x14ac:dyDescent="0.3">
      <c r="A620" t="s">
        <v>2810</v>
      </c>
      <c r="B620" t="s">
        <v>2811</v>
      </c>
      <c r="C620" s="1" t="str">
        <f t="shared" si="87"/>
        <v>21:0416</v>
      </c>
      <c r="D620" s="1" t="str">
        <f t="shared" si="91"/>
        <v>21:0139</v>
      </c>
      <c r="E620" t="s">
        <v>2812</v>
      </c>
      <c r="F620" t="s">
        <v>2813</v>
      </c>
      <c r="H620">
        <v>59.167013300000001</v>
      </c>
      <c r="I620">
        <v>-131.56728699999999</v>
      </c>
      <c r="J620" s="1" t="str">
        <f t="shared" si="92"/>
        <v>NGR bulk stream sediment</v>
      </c>
      <c r="K620" s="1" t="str">
        <f t="shared" si="93"/>
        <v>&lt;177 micron (NGR)</v>
      </c>
      <c r="L620">
        <v>31</v>
      </c>
      <c r="M620" t="s">
        <v>189</v>
      </c>
      <c r="N620">
        <v>619</v>
      </c>
      <c r="O620" t="s">
        <v>920</v>
      </c>
      <c r="P620" t="s">
        <v>379</v>
      </c>
      <c r="Q620" t="s">
        <v>31</v>
      </c>
      <c r="R620" t="s">
        <v>127</v>
      </c>
      <c r="S620" t="s">
        <v>93</v>
      </c>
      <c r="T620" t="s">
        <v>34</v>
      </c>
      <c r="U620" t="s">
        <v>580</v>
      </c>
      <c r="V620" t="s">
        <v>178</v>
      </c>
      <c r="W620" t="s">
        <v>136</v>
      </c>
      <c r="X620" t="s">
        <v>38</v>
      </c>
    </row>
    <row r="621" spans="1:24" hidden="1" x14ac:dyDescent="0.3">
      <c r="A621" t="s">
        <v>2814</v>
      </c>
      <c r="B621" t="s">
        <v>2815</v>
      </c>
      <c r="C621" s="1" t="str">
        <f t="shared" si="87"/>
        <v>21:0416</v>
      </c>
      <c r="D621" s="1" t="str">
        <f t="shared" si="91"/>
        <v>21:0139</v>
      </c>
      <c r="E621" t="s">
        <v>2816</v>
      </c>
      <c r="F621" t="s">
        <v>2817</v>
      </c>
      <c r="H621">
        <v>59.196188200000002</v>
      </c>
      <c r="I621">
        <v>-131.60599189999999</v>
      </c>
      <c r="J621" s="1" t="str">
        <f t="shared" si="92"/>
        <v>NGR bulk stream sediment</v>
      </c>
      <c r="K621" s="1" t="str">
        <f t="shared" si="93"/>
        <v>&lt;177 micron (NGR)</v>
      </c>
      <c r="L621">
        <v>31</v>
      </c>
      <c r="M621" t="s">
        <v>325</v>
      </c>
      <c r="N621">
        <v>620</v>
      </c>
      <c r="O621" t="s">
        <v>2818</v>
      </c>
      <c r="P621" t="s">
        <v>65</v>
      </c>
      <c r="Q621" t="s">
        <v>75</v>
      </c>
      <c r="R621" t="s">
        <v>1545</v>
      </c>
      <c r="S621" t="s">
        <v>33</v>
      </c>
      <c r="T621" t="s">
        <v>34</v>
      </c>
      <c r="U621" t="s">
        <v>290</v>
      </c>
      <c r="V621" t="s">
        <v>517</v>
      </c>
      <c r="W621" t="s">
        <v>31</v>
      </c>
      <c r="X621" t="s">
        <v>38</v>
      </c>
    </row>
    <row r="622" spans="1:24" hidden="1" x14ac:dyDescent="0.3">
      <c r="A622" t="s">
        <v>2819</v>
      </c>
      <c r="B622" t="s">
        <v>2820</v>
      </c>
      <c r="C622" s="1" t="str">
        <f t="shared" si="87"/>
        <v>21:0416</v>
      </c>
      <c r="D622" s="1" t="str">
        <f t="shared" si="91"/>
        <v>21:0139</v>
      </c>
      <c r="E622" t="s">
        <v>2821</v>
      </c>
      <c r="F622" t="s">
        <v>2822</v>
      </c>
      <c r="H622">
        <v>59.339418700000003</v>
      </c>
      <c r="I622">
        <v>-131.4533347</v>
      </c>
      <c r="J622" s="1" t="str">
        <f t="shared" si="92"/>
        <v>NGR bulk stream sediment</v>
      </c>
      <c r="K622" s="1" t="str">
        <f t="shared" si="93"/>
        <v>&lt;177 micron (NGR)</v>
      </c>
      <c r="L622">
        <v>32</v>
      </c>
      <c r="M622" t="s">
        <v>203</v>
      </c>
      <c r="N622">
        <v>621</v>
      </c>
      <c r="O622" t="s">
        <v>29</v>
      </c>
      <c r="P622" t="s">
        <v>33</v>
      </c>
      <c r="Q622" t="s">
        <v>85</v>
      </c>
      <c r="R622" t="s">
        <v>45</v>
      </c>
      <c r="S622" t="s">
        <v>47</v>
      </c>
      <c r="T622" t="s">
        <v>34</v>
      </c>
      <c r="U622" t="s">
        <v>169</v>
      </c>
      <c r="V622" t="s">
        <v>136</v>
      </c>
      <c r="W622" t="s">
        <v>136</v>
      </c>
      <c r="X622" t="s">
        <v>38</v>
      </c>
    </row>
    <row r="623" spans="1:24" hidden="1" x14ac:dyDescent="0.3">
      <c r="A623" t="s">
        <v>2823</v>
      </c>
      <c r="B623" t="s">
        <v>2824</v>
      </c>
      <c r="C623" s="1" t="str">
        <f t="shared" si="87"/>
        <v>21:0416</v>
      </c>
      <c r="D623" s="1" t="str">
        <f t="shared" si="91"/>
        <v>21:0139</v>
      </c>
      <c r="E623" t="s">
        <v>2825</v>
      </c>
      <c r="F623" t="s">
        <v>2826</v>
      </c>
      <c r="H623">
        <v>59.206912000000003</v>
      </c>
      <c r="I623">
        <v>-131.5927068</v>
      </c>
      <c r="J623" s="1" t="str">
        <f t="shared" si="92"/>
        <v>NGR bulk stream sediment</v>
      </c>
      <c r="K623" s="1" t="str">
        <f t="shared" si="93"/>
        <v>&lt;177 micron (NGR)</v>
      </c>
      <c r="L623">
        <v>32</v>
      </c>
      <c r="M623" t="s">
        <v>43</v>
      </c>
      <c r="N623">
        <v>622</v>
      </c>
      <c r="O623" t="s">
        <v>307</v>
      </c>
      <c r="P623" t="s">
        <v>225</v>
      </c>
      <c r="Q623" t="s">
        <v>85</v>
      </c>
      <c r="R623" t="s">
        <v>102</v>
      </c>
      <c r="S623" t="s">
        <v>75</v>
      </c>
      <c r="T623" t="s">
        <v>34</v>
      </c>
      <c r="U623" t="s">
        <v>265</v>
      </c>
      <c r="V623" t="s">
        <v>439</v>
      </c>
      <c r="W623" t="s">
        <v>37</v>
      </c>
      <c r="X623" t="s">
        <v>38</v>
      </c>
    </row>
    <row r="624" spans="1:24" hidden="1" x14ac:dyDescent="0.3">
      <c r="A624" t="s">
        <v>2827</v>
      </c>
      <c r="B624" t="s">
        <v>2828</v>
      </c>
      <c r="C624" s="1" t="str">
        <f t="shared" si="87"/>
        <v>21:0416</v>
      </c>
      <c r="D624" s="1" t="str">
        <f t="shared" si="91"/>
        <v>21:0139</v>
      </c>
      <c r="E624" t="s">
        <v>2829</v>
      </c>
      <c r="F624" t="s">
        <v>2830</v>
      </c>
      <c r="H624">
        <v>59.222226999999997</v>
      </c>
      <c r="I624">
        <v>-131.56116449999999</v>
      </c>
      <c r="J624" s="1" t="str">
        <f t="shared" si="92"/>
        <v>NGR bulk stream sediment</v>
      </c>
      <c r="K624" s="1" t="str">
        <f t="shared" si="93"/>
        <v>&lt;177 micron (NGR)</v>
      </c>
      <c r="L624">
        <v>32</v>
      </c>
      <c r="M624" t="s">
        <v>54</v>
      </c>
      <c r="N624">
        <v>623</v>
      </c>
      <c r="O624" t="s">
        <v>1234</v>
      </c>
      <c r="P624" t="s">
        <v>103</v>
      </c>
      <c r="Q624" t="s">
        <v>37</v>
      </c>
      <c r="R624" t="s">
        <v>1397</v>
      </c>
      <c r="S624" t="s">
        <v>380</v>
      </c>
      <c r="T624" t="s">
        <v>34</v>
      </c>
      <c r="U624" t="s">
        <v>2831</v>
      </c>
      <c r="V624" t="s">
        <v>2832</v>
      </c>
      <c r="W624" t="s">
        <v>136</v>
      </c>
      <c r="X624" t="s">
        <v>38</v>
      </c>
    </row>
    <row r="625" spans="1:24" hidden="1" x14ac:dyDescent="0.3">
      <c r="A625" t="s">
        <v>2833</v>
      </c>
      <c r="B625" t="s">
        <v>2834</v>
      </c>
      <c r="C625" s="1" t="str">
        <f t="shared" si="87"/>
        <v>21:0416</v>
      </c>
      <c r="D625" s="1" t="str">
        <f t="shared" si="91"/>
        <v>21:0139</v>
      </c>
      <c r="E625" t="s">
        <v>2835</v>
      </c>
      <c r="F625" t="s">
        <v>2836</v>
      </c>
      <c r="H625">
        <v>59.240300699999999</v>
      </c>
      <c r="I625">
        <v>-131.5576629</v>
      </c>
      <c r="J625" s="1" t="str">
        <f t="shared" si="92"/>
        <v>NGR bulk stream sediment</v>
      </c>
      <c r="K625" s="1" t="str">
        <f t="shared" si="93"/>
        <v>&lt;177 micron (NGR)</v>
      </c>
      <c r="L625">
        <v>32</v>
      </c>
      <c r="M625" t="s">
        <v>73</v>
      </c>
      <c r="N625">
        <v>624</v>
      </c>
      <c r="O625" t="s">
        <v>249</v>
      </c>
      <c r="P625" t="s">
        <v>406</v>
      </c>
      <c r="Q625" t="s">
        <v>85</v>
      </c>
      <c r="R625" t="s">
        <v>379</v>
      </c>
      <c r="S625" t="s">
        <v>67</v>
      </c>
      <c r="T625" t="s">
        <v>34</v>
      </c>
      <c r="U625" t="s">
        <v>327</v>
      </c>
      <c r="V625" t="s">
        <v>213</v>
      </c>
      <c r="W625" t="s">
        <v>37</v>
      </c>
      <c r="X625" t="s">
        <v>38</v>
      </c>
    </row>
    <row r="626" spans="1:24" hidden="1" x14ac:dyDescent="0.3">
      <c r="A626" t="s">
        <v>2837</v>
      </c>
      <c r="B626" t="s">
        <v>2838</v>
      </c>
      <c r="C626" s="1" t="str">
        <f t="shared" si="87"/>
        <v>21:0416</v>
      </c>
      <c r="D626" s="1" t="str">
        <f t="shared" si="91"/>
        <v>21:0139</v>
      </c>
      <c r="E626" t="s">
        <v>2839</v>
      </c>
      <c r="F626" t="s">
        <v>2840</v>
      </c>
      <c r="H626">
        <v>59.266128600000002</v>
      </c>
      <c r="I626">
        <v>-131.5554932</v>
      </c>
      <c r="J626" s="1" t="str">
        <f t="shared" si="92"/>
        <v>NGR bulk stream sediment</v>
      </c>
      <c r="K626" s="1" t="str">
        <f t="shared" si="93"/>
        <v>&lt;177 micron (NGR)</v>
      </c>
      <c r="L626">
        <v>32</v>
      </c>
      <c r="M626" t="s">
        <v>82</v>
      </c>
      <c r="N626">
        <v>625</v>
      </c>
      <c r="O626" t="s">
        <v>55</v>
      </c>
      <c r="P626" t="s">
        <v>250</v>
      </c>
      <c r="Q626" t="s">
        <v>31</v>
      </c>
      <c r="R626" t="s">
        <v>103</v>
      </c>
      <c r="S626" t="s">
        <v>150</v>
      </c>
      <c r="T626" t="s">
        <v>34</v>
      </c>
      <c r="U626" t="s">
        <v>263</v>
      </c>
      <c r="V626" t="s">
        <v>459</v>
      </c>
      <c r="W626" t="s">
        <v>136</v>
      </c>
      <c r="X626" t="s">
        <v>38</v>
      </c>
    </row>
    <row r="627" spans="1:24" hidden="1" x14ac:dyDescent="0.3">
      <c r="A627" t="s">
        <v>2841</v>
      </c>
      <c r="B627" t="s">
        <v>2842</v>
      </c>
      <c r="C627" s="1" t="str">
        <f t="shared" si="87"/>
        <v>21:0416</v>
      </c>
      <c r="D627" s="1" t="str">
        <f t="shared" si="91"/>
        <v>21:0139</v>
      </c>
      <c r="E627" t="s">
        <v>2843</v>
      </c>
      <c r="F627" t="s">
        <v>2844</v>
      </c>
      <c r="H627">
        <v>59.257149499999997</v>
      </c>
      <c r="I627">
        <v>-131.49364420000001</v>
      </c>
      <c r="J627" s="1" t="str">
        <f t="shared" si="92"/>
        <v>NGR bulk stream sediment</v>
      </c>
      <c r="K627" s="1" t="str">
        <f t="shared" si="93"/>
        <v>&lt;177 micron (NGR)</v>
      </c>
      <c r="L627">
        <v>32</v>
      </c>
      <c r="M627" t="s">
        <v>91</v>
      </c>
      <c r="N627">
        <v>626</v>
      </c>
      <c r="O627" t="s">
        <v>306</v>
      </c>
      <c r="P627" t="s">
        <v>102</v>
      </c>
      <c r="Q627" t="s">
        <v>46</v>
      </c>
      <c r="R627" t="s">
        <v>128</v>
      </c>
      <c r="S627" t="s">
        <v>47</v>
      </c>
      <c r="T627" t="s">
        <v>282</v>
      </c>
      <c r="U627" t="s">
        <v>1162</v>
      </c>
      <c r="V627" t="s">
        <v>224</v>
      </c>
      <c r="W627" t="s">
        <v>31</v>
      </c>
      <c r="X627" t="s">
        <v>38</v>
      </c>
    </row>
    <row r="628" spans="1:24" hidden="1" x14ac:dyDescent="0.3">
      <c r="A628" t="s">
        <v>2845</v>
      </c>
      <c r="B628" t="s">
        <v>2846</v>
      </c>
      <c r="C628" s="1" t="str">
        <f t="shared" si="87"/>
        <v>21:0416</v>
      </c>
      <c r="D628" s="1" t="str">
        <f t="shared" si="91"/>
        <v>21:0139</v>
      </c>
      <c r="E628" t="s">
        <v>2847</v>
      </c>
      <c r="F628" t="s">
        <v>2848</v>
      </c>
      <c r="H628">
        <v>59.232125699999997</v>
      </c>
      <c r="I628">
        <v>-131.5031419</v>
      </c>
      <c r="J628" s="1" t="str">
        <f t="shared" si="92"/>
        <v>NGR bulk stream sediment</v>
      </c>
      <c r="K628" s="1" t="str">
        <f t="shared" si="93"/>
        <v>&lt;177 micron (NGR)</v>
      </c>
      <c r="L628">
        <v>32</v>
      </c>
      <c r="M628" t="s">
        <v>101</v>
      </c>
      <c r="N628">
        <v>627</v>
      </c>
      <c r="O628" t="s">
        <v>349</v>
      </c>
      <c r="P628" t="s">
        <v>103</v>
      </c>
      <c r="Q628" t="s">
        <v>57</v>
      </c>
      <c r="R628" t="s">
        <v>128</v>
      </c>
      <c r="S628" t="s">
        <v>47</v>
      </c>
      <c r="T628" t="s">
        <v>34</v>
      </c>
      <c r="U628" t="s">
        <v>2849</v>
      </c>
      <c r="V628" t="s">
        <v>394</v>
      </c>
      <c r="W628" t="s">
        <v>57</v>
      </c>
      <c r="X628" t="s">
        <v>38</v>
      </c>
    </row>
    <row r="629" spans="1:24" hidden="1" x14ac:dyDescent="0.3">
      <c r="A629" t="s">
        <v>2850</v>
      </c>
      <c r="B629" t="s">
        <v>2851</v>
      </c>
      <c r="C629" s="1" t="str">
        <f t="shared" si="87"/>
        <v>21:0416</v>
      </c>
      <c r="D629" s="1" t="str">
        <f t="shared" si="91"/>
        <v>21:0139</v>
      </c>
      <c r="E629" t="s">
        <v>2852</v>
      </c>
      <c r="F629" t="s">
        <v>2853</v>
      </c>
      <c r="H629">
        <v>59.349457800000003</v>
      </c>
      <c r="I629">
        <v>-131.392719</v>
      </c>
      <c r="J629" s="1" t="str">
        <f t="shared" si="92"/>
        <v>NGR bulk stream sediment</v>
      </c>
      <c r="K629" s="1" t="str">
        <f t="shared" si="93"/>
        <v>&lt;177 micron (NGR)</v>
      </c>
      <c r="L629">
        <v>32</v>
      </c>
      <c r="M629" t="s">
        <v>111</v>
      </c>
      <c r="N629">
        <v>628</v>
      </c>
      <c r="O629" t="s">
        <v>1049</v>
      </c>
      <c r="P629" t="s">
        <v>45</v>
      </c>
      <c r="Q629" t="s">
        <v>85</v>
      </c>
      <c r="R629" t="s">
        <v>84</v>
      </c>
      <c r="S629" t="s">
        <v>93</v>
      </c>
      <c r="T629" t="s">
        <v>34</v>
      </c>
      <c r="U629" t="s">
        <v>2854</v>
      </c>
      <c r="V629" t="s">
        <v>328</v>
      </c>
      <c r="W629" t="s">
        <v>31</v>
      </c>
      <c r="X629" t="s">
        <v>38</v>
      </c>
    </row>
    <row r="630" spans="1:24" hidden="1" x14ac:dyDescent="0.3">
      <c r="A630" t="s">
        <v>2855</v>
      </c>
      <c r="B630" t="s">
        <v>2856</v>
      </c>
      <c r="C630" s="1" t="str">
        <f t="shared" si="87"/>
        <v>21:0416</v>
      </c>
      <c r="D630" s="1" t="str">
        <f t="shared" si="91"/>
        <v>21:0139</v>
      </c>
      <c r="E630" t="s">
        <v>2857</v>
      </c>
      <c r="F630" t="s">
        <v>2858</v>
      </c>
      <c r="H630">
        <v>59.342732300000002</v>
      </c>
      <c r="I630">
        <v>-131.40911209999999</v>
      </c>
      <c r="J630" s="1" t="str">
        <f t="shared" si="92"/>
        <v>NGR bulk stream sediment</v>
      </c>
      <c r="K630" s="1" t="str">
        <f t="shared" si="93"/>
        <v>&lt;177 micron (NGR)</v>
      </c>
      <c r="L630">
        <v>32</v>
      </c>
      <c r="M630" t="s">
        <v>118</v>
      </c>
      <c r="N630">
        <v>629</v>
      </c>
      <c r="O630" t="s">
        <v>44</v>
      </c>
      <c r="P630" t="s">
        <v>33</v>
      </c>
      <c r="Q630" t="s">
        <v>85</v>
      </c>
      <c r="R630" t="s">
        <v>103</v>
      </c>
      <c r="S630" t="s">
        <v>47</v>
      </c>
      <c r="T630" t="s">
        <v>34</v>
      </c>
      <c r="U630" t="s">
        <v>444</v>
      </c>
      <c r="V630" t="s">
        <v>239</v>
      </c>
      <c r="W630" t="s">
        <v>57</v>
      </c>
      <c r="X630" t="s">
        <v>85</v>
      </c>
    </row>
    <row r="631" spans="1:24" hidden="1" x14ac:dyDescent="0.3">
      <c r="A631" t="s">
        <v>2859</v>
      </c>
      <c r="B631" t="s">
        <v>2860</v>
      </c>
      <c r="C631" s="1" t="str">
        <f t="shared" si="87"/>
        <v>21:0416</v>
      </c>
      <c r="D631" s="1" t="str">
        <f t="shared" si="91"/>
        <v>21:0139</v>
      </c>
      <c r="E631" t="s">
        <v>2821</v>
      </c>
      <c r="F631" t="s">
        <v>2861</v>
      </c>
      <c r="H631">
        <v>59.339418700000003</v>
      </c>
      <c r="I631">
        <v>-131.4533347</v>
      </c>
      <c r="J631" s="1" t="str">
        <f t="shared" si="92"/>
        <v>NGR bulk stream sediment</v>
      </c>
      <c r="K631" s="1" t="str">
        <f t="shared" si="93"/>
        <v>&lt;177 micron (NGR)</v>
      </c>
      <c r="L631">
        <v>32</v>
      </c>
      <c r="M631" t="s">
        <v>301</v>
      </c>
      <c r="N631">
        <v>630</v>
      </c>
      <c r="O631" t="s">
        <v>29</v>
      </c>
      <c r="P631" t="s">
        <v>75</v>
      </c>
      <c r="Q631" t="s">
        <v>85</v>
      </c>
      <c r="R631" t="s">
        <v>168</v>
      </c>
      <c r="S631" t="s">
        <v>47</v>
      </c>
      <c r="T631" t="s">
        <v>34</v>
      </c>
      <c r="U631" t="s">
        <v>290</v>
      </c>
      <c r="V631" t="s">
        <v>77</v>
      </c>
      <c r="W631" t="s">
        <v>136</v>
      </c>
      <c r="X631" t="s">
        <v>38</v>
      </c>
    </row>
    <row r="632" spans="1:24" hidden="1" x14ac:dyDescent="0.3">
      <c r="A632" t="s">
        <v>2862</v>
      </c>
      <c r="B632" t="s">
        <v>2863</v>
      </c>
      <c r="C632" s="1" t="str">
        <f t="shared" si="87"/>
        <v>21:0416</v>
      </c>
      <c r="D632" s="1" t="str">
        <f t="shared" si="91"/>
        <v>21:0139</v>
      </c>
      <c r="E632" t="s">
        <v>2821</v>
      </c>
      <c r="F632" t="s">
        <v>2864</v>
      </c>
      <c r="H632">
        <v>59.339418700000003</v>
      </c>
      <c r="I632">
        <v>-131.4533347</v>
      </c>
      <c r="J632" s="1" t="str">
        <f t="shared" si="92"/>
        <v>NGR bulk stream sediment</v>
      </c>
      <c r="K632" s="1" t="str">
        <f t="shared" si="93"/>
        <v>&lt;177 micron (NGR)</v>
      </c>
      <c r="L632">
        <v>32</v>
      </c>
      <c r="M632" t="s">
        <v>295</v>
      </c>
      <c r="N632">
        <v>631</v>
      </c>
      <c r="O632" t="s">
        <v>29</v>
      </c>
      <c r="P632" t="s">
        <v>75</v>
      </c>
      <c r="Q632" t="s">
        <v>85</v>
      </c>
      <c r="R632" t="s">
        <v>45</v>
      </c>
      <c r="S632" t="s">
        <v>150</v>
      </c>
      <c r="T632" t="s">
        <v>34</v>
      </c>
      <c r="U632" t="s">
        <v>768</v>
      </c>
      <c r="V632" t="s">
        <v>517</v>
      </c>
      <c r="W632" t="s">
        <v>136</v>
      </c>
      <c r="X632" t="s">
        <v>85</v>
      </c>
    </row>
    <row r="633" spans="1:24" hidden="1" x14ac:dyDescent="0.3">
      <c r="A633" t="s">
        <v>2865</v>
      </c>
      <c r="B633" t="s">
        <v>2866</v>
      </c>
      <c r="C633" s="1" t="str">
        <f t="shared" si="87"/>
        <v>21:0416</v>
      </c>
      <c r="D633" s="1" t="str">
        <f t="shared" si="91"/>
        <v>21:0139</v>
      </c>
      <c r="E633" t="s">
        <v>2867</v>
      </c>
      <c r="F633" t="s">
        <v>2868</v>
      </c>
      <c r="H633">
        <v>59.3147685</v>
      </c>
      <c r="I633">
        <v>-131.41526909999999</v>
      </c>
      <c r="J633" s="1" t="str">
        <f t="shared" si="92"/>
        <v>NGR bulk stream sediment</v>
      </c>
      <c r="K633" s="1" t="str">
        <f t="shared" si="93"/>
        <v>&lt;177 micron (NGR)</v>
      </c>
      <c r="L633">
        <v>32</v>
      </c>
      <c r="M633" t="s">
        <v>125</v>
      </c>
      <c r="N633">
        <v>632</v>
      </c>
      <c r="O633" t="s">
        <v>349</v>
      </c>
      <c r="P633" t="s">
        <v>47</v>
      </c>
      <c r="Q633" t="s">
        <v>66</v>
      </c>
      <c r="R633" t="s">
        <v>46</v>
      </c>
      <c r="S633" t="s">
        <v>67</v>
      </c>
      <c r="T633" t="s">
        <v>34</v>
      </c>
      <c r="U633" t="s">
        <v>112</v>
      </c>
      <c r="V633" t="s">
        <v>354</v>
      </c>
      <c r="W633" t="s">
        <v>136</v>
      </c>
      <c r="X633" t="s">
        <v>85</v>
      </c>
    </row>
    <row r="634" spans="1:24" hidden="1" x14ac:dyDescent="0.3">
      <c r="A634" t="s">
        <v>2869</v>
      </c>
      <c r="B634" t="s">
        <v>2870</v>
      </c>
      <c r="C634" s="1" t="str">
        <f t="shared" si="87"/>
        <v>21:0416</v>
      </c>
      <c r="D634" s="1" t="str">
        <f t="shared" si="91"/>
        <v>21:0139</v>
      </c>
      <c r="E634" t="s">
        <v>2871</v>
      </c>
      <c r="F634" t="s">
        <v>2872</v>
      </c>
      <c r="H634">
        <v>59.310717099999998</v>
      </c>
      <c r="I634">
        <v>-131.42443489999999</v>
      </c>
      <c r="J634" s="1" t="str">
        <f t="shared" si="92"/>
        <v>NGR bulk stream sediment</v>
      </c>
      <c r="K634" s="1" t="str">
        <f t="shared" si="93"/>
        <v>&lt;177 micron (NGR)</v>
      </c>
      <c r="L634">
        <v>32</v>
      </c>
      <c r="M634" t="s">
        <v>148</v>
      </c>
      <c r="N634">
        <v>633</v>
      </c>
      <c r="O634" t="s">
        <v>326</v>
      </c>
      <c r="P634" t="s">
        <v>58</v>
      </c>
      <c r="Q634" t="s">
        <v>31</v>
      </c>
      <c r="R634" t="s">
        <v>250</v>
      </c>
      <c r="S634" t="s">
        <v>66</v>
      </c>
      <c r="T634" t="s">
        <v>34</v>
      </c>
      <c r="U634" t="s">
        <v>507</v>
      </c>
      <c r="V634" t="s">
        <v>344</v>
      </c>
      <c r="W634" t="s">
        <v>37</v>
      </c>
      <c r="X634" t="s">
        <v>38</v>
      </c>
    </row>
    <row r="635" spans="1:24" hidden="1" x14ac:dyDescent="0.3">
      <c r="A635" t="s">
        <v>2873</v>
      </c>
      <c r="B635" t="s">
        <v>2874</v>
      </c>
      <c r="C635" s="1" t="str">
        <f t="shared" si="87"/>
        <v>21:0416</v>
      </c>
      <c r="D635" s="1" t="str">
        <f t="shared" si="91"/>
        <v>21:0139</v>
      </c>
      <c r="E635" t="s">
        <v>2875</v>
      </c>
      <c r="F635" t="s">
        <v>2876</v>
      </c>
      <c r="H635">
        <v>59.298289500000003</v>
      </c>
      <c r="I635">
        <v>-131.48133870000001</v>
      </c>
      <c r="J635" s="1" t="str">
        <f t="shared" si="92"/>
        <v>NGR bulk stream sediment</v>
      </c>
      <c r="K635" s="1" t="str">
        <f t="shared" si="93"/>
        <v>&lt;177 micron (NGR)</v>
      </c>
      <c r="L635">
        <v>32</v>
      </c>
      <c r="M635" t="s">
        <v>157</v>
      </c>
      <c r="N635">
        <v>634</v>
      </c>
      <c r="O635" t="s">
        <v>149</v>
      </c>
      <c r="P635" t="s">
        <v>75</v>
      </c>
      <c r="Q635" t="s">
        <v>85</v>
      </c>
      <c r="R635" t="s">
        <v>67</v>
      </c>
      <c r="S635" t="s">
        <v>31</v>
      </c>
      <c r="T635" t="s">
        <v>34</v>
      </c>
      <c r="U635" t="s">
        <v>1070</v>
      </c>
      <c r="V635" t="s">
        <v>778</v>
      </c>
      <c r="W635" t="s">
        <v>57</v>
      </c>
      <c r="X635" t="s">
        <v>38</v>
      </c>
    </row>
    <row r="636" spans="1:24" hidden="1" x14ac:dyDescent="0.3">
      <c r="A636" t="s">
        <v>2877</v>
      </c>
      <c r="B636" t="s">
        <v>2878</v>
      </c>
      <c r="C636" s="1" t="str">
        <f t="shared" si="87"/>
        <v>21:0416</v>
      </c>
      <c r="D636" s="1" t="str">
        <f t="shared" si="91"/>
        <v>21:0139</v>
      </c>
      <c r="E636" t="s">
        <v>2879</v>
      </c>
      <c r="F636" t="s">
        <v>2880</v>
      </c>
      <c r="H636">
        <v>59.283459100000002</v>
      </c>
      <c r="I636">
        <v>-131.44465270000001</v>
      </c>
      <c r="J636" s="1" t="str">
        <f t="shared" si="92"/>
        <v>NGR bulk stream sediment</v>
      </c>
      <c r="K636" s="1" t="str">
        <f t="shared" si="93"/>
        <v>&lt;177 micron (NGR)</v>
      </c>
      <c r="L636">
        <v>32</v>
      </c>
      <c r="M636" t="s">
        <v>165</v>
      </c>
      <c r="N636">
        <v>635</v>
      </c>
      <c r="O636" t="s">
        <v>622</v>
      </c>
      <c r="P636" t="s">
        <v>93</v>
      </c>
      <c r="Q636" t="s">
        <v>47</v>
      </c>
      <c r="R636" t="s">
        <v>67</v>
      </c>
      <c r="S636" t="s">
        <v>66</v>
      </c>
      <c r="T636" t="s">
        <v>34</v>
      </c>
      <c r="U636" t="s">
        <v>417</v>
      </c>
      <c r="V636" t="s">
        <v>517</v>
      </c>
      <c r="W636" t="s">
        <v>47</v>
      </c>
      <c r="X636" t="s">
        <v>93</v>
      </c>
    </row>
    <row r="637" spans="1:24" hidden="1" x14ac:dyDescent="0.3">
      <c r="A637" t="s">
        <v>2881</v>
      </c>
      <c r="B637" t="s">
        <v>2882</v>
      </c>
      <c r="C637" s="1" t="str">
        <f t="shared" si="87"/>
        <v>21:0416</v>
      </c>
      <c r="D637" s="1" t="str">
        <f t="shared" si="91"/>
        <v>21:0139</v>
      </c>
      <c r="E637" t="s">
        <v>2883</v>
      </c>
      <c r="F637" t="s">
        <v>2884</v>
      </c>
      <c r="H637">
        <v>59.289626300000002</v>
      </c>
      <c r="I637">
        <v>-131.38093040000001</v>
      </c>
      <c r="J637" s="1" t="str">
        <f t="shared" si="92"/>
        <v>NGR bulk stream sediment</v>
      </c>
      <c r="K637" s="1" t="str">
        <f t="shared" si="93"/>
        <v>&lt;177 micron (NGR)</v>
      </c>
      <c r="L637">
        <v>32</v>
      </c>
      <c r="M637" t="s">
        <v>175</v>
      </c>
      <c r="N637">
        <v>636</v>
      </c>
      <c r="O637" t="s">
        <v>379</v>
      </c>
      <c r="P637" t="s">
        <v>47</v>
      </c>
      <c r="Q637" t="s">
        <v>57</v>
      </c>
      <c r="R637" t="s">
        <v>136</v>
      </c>
      <c r="S637" t="s">
        <v>85</v>
      </c>
      <c r="T637" t="s">
        <v>34</v>
      </c>
      <c r="U637" t="s">
        <v>993</v>
      </c>
      <c r="V637" t="s">
        <v>445</v>
      </c>
      <c r="W637" t="s">
        <v>85</v>
      </c>
      <c r="X637" t="s">
        <v>85</v>
      </c>
    </row>
    <row r="638" spans="1:24" hidden="1" x14ac:dyDescent="0.3">
      <c r="A638" t="s">
        <v>2885</v>
      </c>
      <c r="B638" t="s">
        <v>2886</v>
      </c>
      <c r="C638" s="1" t="str">
        <f t="shared" si="87"/>
        <v>21:0416</v>
      </c>
      <c r="D638" s="1" t="str">
        <f t="shared" si="91"/>
        <v>21:0139</v>
      </c>
      <c r="E638" t="s">
        <v>2887</v>
      </c>
      <c r="F638" t="s">
        <v>2888</v>
      </c>
      <c r="H638">
        <v>59.2697851</v>
      </c>
      <c r="I638">
        <v>-131.35602840000001</v>
      </c>
      <c r="J638" s="1" t="str">
        <f t="shared" si="92"/>
        <v>NGR bulk stream sediment</v>
      </c>
      <c r="K638" s="1" t="str">
        <f t="shared" si="93"/>
        <v>&lt;177 micron (NGR)</v>
      </c>
      <c r="L638">
        <v>32</v>
      </c>
      <c r="M638" t="s">
        <v>183</v>
      </c>
      <c r="N638">
        <v>637</v>
      </c>
      <c r="O638" t="s">
        <v>102</v>
      </c>
      <c r="P638" t="s">
        <v>75</v>
      </c>
      <c r="Q638" t="s">
        <v>136</v>
      </c>
      <c r="R638" t="s">
        <v>85</v>
      </c>
      <c r="S638" t="s">
        <v>66</v>
      </c>
      <c r="T638" t="s">
        <v>34</v>
      </c>
      <c r="U638" t="s">
        <v>256</v>
      </c>
      <c r="V638" t="s">
        <v>546</v>
      </c>
      <c r="W638" t="s">
        <v>57</v>
      </c>
      <c r="X638" t="s">
        <v>38</v>
      </c>
    </row>
    <row r="639" spans="1:24" hidden="1" x14ac:dyDescent="0.3">
      <c r="A639" t="s">
        <v>2889</v>
      </c>
      <c r="B639" t="s">
        <v>2890</v>
      </c>
      <c r="C639" s="1" t="str">
        <f t="shared" si="87"/>
        <v>21:0416</v>
      </c>
      <c r="D639" s="1" t="str">
        <f t="shared" si="91"/>
        <v>21:0139</v>
      </c>
      <c r="E639" t="s">
        <v>2891</v>
      </c>
      <c r="F639" t="s">
        <v>2892</v>
      </c>
      <c r="H639">
        <v>59.276141000000003</v>
      </c>
      <c r="I639">
        <v>-131.3338421</v>
      </c>
      <c r="J639" s="1" t="str">
        <f t="shared" si="92"/>
        <v>NGR bulk stream sediment</v>
      </c>
      <c r="K639" s="1" t="str">
        <f t="shared" si="93"/>
        <v>&lt;177 micron (NGR)</v>
      </c>
      <c r="L639">
        <v>32</v>
      </c>
      <c r="M639" t="s">
        <v>189</v>
      </c>
      <c r="N639">
        <v>638</v>
      </c>
      <c r="O639" t="s">
        <v>622</v>
      </c>
      <c r="P639" t="s">
        <v>406</v>
      </c>
      <c r="Q639" t="s">
        <v>150</v>
      </c>
      <c r="R639" t="s">
        <v>84</v>
      </c>
      <c r="S639" t="s">
        <v>104</v>
      </c>
      <c r="T639" t="s">
        <v>34</v>
      </c>
      <c r="U639" t="s">
        <v>151</v>
      </c>
      <c r="V639" t="s">
        <v>2226</v>
      </c>
      <c r="W639" t="s">
        <v>103</v>
      </c>
      <c r="X639" t="s">
        <v>46</v>
      </c>
    </row>
    <row r="640" spans="1:24" hidden="1" x14ac:dyDescent="0.3">
      <c r="A640" t="s">
        <v>2893</v>
      </c>
      <c r="B640" t="s">
        <v>2894</v>
      </c>
      <c r="C640" s="1" t="str">
        <f t="shared" si="87"/>
        <v>21:0416</v>
      </c>
      <c r="D640" s="1" t="str">
        <f t="shared" si="91"/>
        <v>21:0139</v>
      </c>
      <c r="E640" t="s">
        <v>2895</v>
      </c>
      <c r="F640" t="s">
        <v>2896</v>
      </c>
      <c r="H640">
        <v>59.302300299999999</v>
      </c>
      <c r="I640">
        <v>-131.3334035</v>
      </c>
      <c r="J640" s="1" t="str">
        <f t="shared" si="92"/>
        <v>NGR bulk stream sediment</v>
      </c>
      <c r="K640" s="1" t="str">
        <f t="shared" si="93"/>
        <v>&lt;177 micron (NGR)</v>
      </c>
      <c r="L640">
        <v>32</v>
      </c>
      <c r="M640" t="s">
        <v>325</v>
      </c>
      <c r="N640">
        <v>639</v>
      </c>
      <c r="O640" t="s">
        <v>237</v>
      </c>
      <c r="P640" t="s">
        <v>75</v>
      </c>
      <c r="Q640" t="s">
        <v>57</v>
      </c>
      <c r="R640" t="s">
        <v>85</v>
      </c>
      <c r="S640" t="s">
        <v>46</v>
      </c>
      <c r="T640" t="s">
        <v>34</v>
      </c>
      <c r="U640" t="s">
        <v>1251</v>
      </c>
      <c r="V640" t="s">
        <v>344</v>
      </c>
      <c r="W640" t="s">
        <v>46</v>
      </c>
      <c r="X640" t="s">
        <v>75</v>
      </c>
    </row>
    <row r="641" spans="1:24" hidden="1" x14ac:dyDescent="0.3">
      <c r="A641" t="s">
        <v>2897</v>
      </c>
      <c r="B641" t="s">
        <v>2898</v>
      </c>
      <c r="C641" s="1" t="str">
        <f t="shared" si="87"/>
        <v>21:0416</v>
      </c>
      <c r="D641" s="1" t="str">
        <f>HYPERLINK("http://geochem.nrcan.gc.ca/cdogs/content/svy/svy_e.htm", "")</f>
        <v/>
      </c>
      <c r="G641" s="1" t="str">
        <f>HYPERLINK("http://geochem.nrcan.gc.ca/cdogs/content/cr_/cr_00025_e.htm", "25")</f>
        <v>25</v>
      </c>
      <c r="J641" t="s">
        <v>195</v>
      </c>
      <c r="K641" t="s">
        <v>196</v>
      </c>
      <c r="L641">
        <v>32</v>
      </c>
      <c r="M641" t="s">
        <v>197</v>
      </c>
      <c r="N641">
        <v>640</v>
      </c>
      <c r="O641" t="s">
        <v>307</v>
      </c>
      <c r="P641" t="s">
        <v>58</v>
      </c>
      <c r="Q641" t="s">
        <v>47</v>
      </c>
      <c r="R641" t="s">
        <v>47</v>
      </c>
      <c r="S641" t="s">
        <v>150</v>
      </c>
      <c r="T641" t="s">
        <v>34</v>
      </c>
      <c r="U641" t="s">
        <v>759</v>
      </c>
      <c r="V641" t="s">
        <v>77</v>
      </c>
      <c r="W641" t="s">
        <v>37</v>
      </c>
      <c r="X641" t="s">
        <v>38</v>
      </c>
    </row>
    <row r="642" spans="1:24" hidden="1" x14ac:dyDescent="0.3">
      <c r="A642" t="s">
        <v>2899</v>
      </c>
      <c r="B642" t="s">
        <v>2900</v>
      </c>
      <c r="C642" s="1" t="str">
        <f t="shared" ref="C642:C705" si="94">HYPERLINK("http://geochem.nrcan.gc.ca/cdogs/content/bdl/bdl210416_e.htm", "21:0416")</f>
        <v>21:0416</v>
      </c>
      <c r="D642" s="1" t="str">
        <f>HYPERLINK("http://geochem.nrcan.gc.ca/cdogs/content/svy/svy210139_e.htm", "21:0139")</f>
        <v>21:0139</v>
      </c>
      <c r="E642" t="s">
        <v>2901</v>
      </c>
      <c r="F642" t="s">
        <v>2902</v>
      </c>
      <c r="H642">
        <v>59.162987299999998</v>
      </c>
      <c r="I642">
        <v>-131.3584218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33</v>
      </c>
      <c r="M642" t="s">
        <v>28</v>
      </c>
      <c r="N642">
        <v>641</v>
      </c>
      <c r="O642" t="s">
        <v>490</v>
      </c>
      <c r="P642" t="s">
        <v>333</v>
      </c>
      <c r="Q642" t="s">
        <v>47</v>
      </c>
      <c r="R642" t="s">
        <v>32</v>
      </c>
      <c r="S642" t="s">
        <v>33</v>
      </c>
      <c r="T642" t="s">
        <v>34</v>
      </c>
      <c r="U642" t="s">
        <v>432</v>
      </c>
      <c r="V642" t="s">
        <v>57</v>
      </c>
      <c r="W642" t="s">
        <v>57</v>
      </c>
      <c r="X642" t="s">
        <v>38</v>
      </c>
    </row>
    <row r="643" spans="1:24" hidden="1" x14ac:dyDescent="0.3">
      <c r="A643" t="s">
        <v>2903</v>
      </c>
      <c r="B643" t="s">
        <v>2904</v>
      </c>
      <c r="C643" s="1" t="str">
        <f t="shared" si="94"/>
        <v>21:0416</v>
      </c>
      <c r="D643" s="1" t="str">
        <f>HYPERLINK("http://geochem.nrcan.gc.ca/cdogs/content/svy/svy_e.htm", "")</f>
        <v/>
      </c>
      <c r="G643" s="1" t="str">
        <f>HYPERLINK("http://geochem.nrcan.gc.ca/cdogs/content/cr_/cr_00041_e.htm", "41")</f>
        <v>41</v>
      </c>
      <c r="J643" t="s">
        <v>195</v>
      </c>
      <c r="K643" t="s">
        <v>196</v>
      </c>
      <c r="L643">
        <v>33</v>
      </c>
      <c r="M643" t="s">
        <v>197</v>
      </c>
      <c r="N643">
        <v>642</v>
      </c>
      <c r="O643" t="s">
        <v>56</v>
      </c>
      <c r="P643" t="s">
        <v>333</v>
      </c>
      <c r="Q643" t="s">
        <v>84</v>
      </c>
      <c r="R643" t="s">
        <v>33</v>
      </c>
      <c r="S643" t="s">
        <v>47</v>
      </c>
      <c r="T643" t="s">
        <v>699</v>
      </c>
      <c r="U643" t="s">
        <v>2905</v>
      </c>
      <c r="V643" t="s">
        <v>459</v>
      </c>
      <c r="W643" t="s">
        <v>37</v>
      </c>
      <c r="X643" t="s">
        <v>38</v>
      </c>
    </row>
    <row r="644" spans="1:24" hidden="1" x14ac:dyDescent="0.3">
      <c r="A644" t="s">
        <v>2906</v>
      </c>
      <c r="B644" t="s">
        <v>2907</v>
      </c>
      <c r="C644" s="1" t="str">
        <f t="shared" si="94"/>
        <v>21:0416</v>
      </c>
      <c r="D644" s="1" t="str">
        <f t="shared" ref="D644:D662" si="95">HYPERLINK("http://geochem.nrcan.gc.ca/cdogs/content/svy/svy210139_e.htm", "21:0139")</f>
        <v>21:0139</v>
      </c>
      <c r="E644" t="s">
        <v>2908</v>
      </c>
      <c r="F644" t="s">
        <v>2909</v>
      </c>
      <c r="H644">
        <v>59.298439799999997</v>
      </c>
      <c r="I644">
        <v>-131.30907619999999</v>
      </c>
      <c r="J644" s="1" t="str">
        <f t="shared" ref="J644:J662" si="96">HYPERLINK("http://geochem.nrcan.gc.ca/cdogs/content/kwd/kwd020030_e.htm", "NGR bulk stream sediment")</f>
        <v>NGR bulk stream sediment</v>
      </c>
      <c r="K644" s="1" t="str">
        <f t="shared" ref="K644:K662" si="97">HYPERLINK("http://geochem.nrcan.gc.ca/cdogs/content/kwd/kwd080006_e.htm", "&lt;177 micron (NGR)")</f>
        <v>&lt;177 micron (NGR)</v>
      </c>
      <c r="L644">
        <v>33</v>
      </c>
      <c r="M644" t="s">
        <v>43</v>
      </c>
      <c r="N644">
        <v>643</v>
      </c>
      <c r="O644" t="s">
        <v>29</v>
      </c>
      <c r="P644" t="s">
        <v>406</v>
      </c>
      <c r="Q644" t="s">
        <v>47</v>
      </c>
      <c r="R644" t="s">
        <v>85</v>
      </c>
      <c r="S644" t="s">
        <v>85</v>
      </c>
      <c r="T644" t="s">
        <v>34</v>
      </c>
      <c r="U644" t="s">
        <v>417</v>
      </c>
      <c r="V644" t="s">
        <v>239</v>
      </c>
      <c r="W644" t="s">
        <v>47</v>
      </c>
      <c r="X644" t="s">
        <v>33</v>
      </c>
    </row>
    <row r="645" spans="1:24" hidden="1" x14ac:dyDescent="0.3">
      <c r="A645" t="s">
        <v>2910</v>
      </c>
      <c r="B645" t="s">
        <v>2911</v>
      </c>
      <c r="C645" s="1" t="str">
        <f t="shared" si="94"/>
        <v>21:0416</v>
      </c>
      <c r="D645" s="1" t="str">
        <f t="shared" si="95"/>
        <v>21:0139</v>
      </c>
      <c r="E645" t="s">
        <v>2912</v>
      </c>
      <c r="F645" t="s">
        <v>2913</v>
      </c>
      <c r="H645">
        <v>59.326400100000001</v>
      </c>
      <c r="I645">
        <v>-131.34308949999999</v>
      </c>
      <c r="J645" s="1" t="str">
        <f t="shared" si="96"/>
        <v>NGR bulk stream sediment</v>
      </c>
      <c r="K645" s="1" t="str">
        <f t="shared" si="97"/>
        <v>&lt;177 micron (NGR)</v>
      </c>
      <c r="L645">
        <v>33</v>
      </c>
      <c r="M645" t="s">
        <v>54</v>
      </c>
      <c r="N645">
        <v>644</v>
      </c>
      <c r="O645" t="s">
        <v>30</v>
      </c>
      <c r="P645" t="s">
        <v>46</v>
      </c>
      <c r="Q645" t="s">
        <v>57</v>
      </c>
      <c r="R645" t="s">
        <v>85</v>
      </c>
      <c r="S645" t="s">
        <v>31</v>
      </c>
      <c r="T645" t="s">
        <v>34</v>
      </c>
      <c r="U645" t="s">
        <v>238</v>
      </c>
      <c r="V645" t="s">
        <v>344</v>
      </c>
      <c r="W645" t="s">
        <v>57</v>
      </c>
      <c r="X645" t="s">
        <v>38</v>
      </c>
    </row>
    <row r="646" spans="1:24" hidden="1" x14ac:dyDescent="0.3">
      <c r="A646" t="s">
        <v>2914</v>
      </c>
      <c r="B646" t="s">
        <v>2915</v>
      </c>
      <c r="C646" s="1" t="str">
        <f t="shared" si="94"/>
        <v>21:0416</v>
      </c>
      <c r="D646" s="1" t="str">
        <f t="shared" si="95"/>
        <v>21:0139</v>
      </c>
      <c r="E646" t="s">
        <v>2916</v>
      </c>
      <c r="F646" t="s">
        <v>2917</v>
      </c>
      <c r="H646">
        <v>59.294369600000003</v>
      </c>
      <c r="I646">
        <v>-131.28978079999999</v>
      </c>
      <c r="J646" s="1" t="str">
        <f t="shared" si="96"/>
        <v>NGR bulk stream sediment</v>
      </c>
      <c r="K646" s="1" t="str">
        <f t="shared" si="97"/>
        <v>&lt;177 micron (NGR)</v>
      </c>
      <c r="L646">
        <v>33</v>
      </c>
      <c r="M646" t="s">
        <v>73</v>
      </c>
      <c r="N646">
        <v>645</v>
      </c>
      <c r="O646" t="s">
        <v>204</v>
      </c>
      <c r="P646" t="s">
        <v>386</v>
      </c>
      <c r="Q646" t="s">
        <v>33</v>
      </c>
      <c r="R646" t="s">
        <v>46</v>
      </c>
      <c r="S646" t="s">
        <v>75</v>
      </c>
      <c r="T646" t="s">
        <v>34</v>
      </c>
      <c r="U646" t="s">
        <v>169</v>
      </c>
      <c r="V646" t="s">
        <v>1691</v>
      </c>
      <c r="W646" t="s">
        <v>136</v>
      </c>
      <c r="X646" t="s">
        <v>33</v>
      </c>
    </row>
    <row r="647" spans="1:24" hidden="1" x14ac:dyDescent="0.3">
      <c r="A647" t="s">
        <v>2918</v>
      </c>
      <c r="B647" t="s">
        <v>2919</v>
      </c>
      <c r="C647" s="1" t="str">
        <f t="shared" si="94"/>
        <v>21:0416</v>
      </c>
      <c r="D647" s="1" t="str">
        <f t="shared" si="95"/>
        <v>21:0139</v>
      </c>
      <c r="E647" t="s">
        <v>2920</v>
      </c>
      <c r="F647" t="s">
        <v>2921</v>
      </c>
      <c r="H647">
        <v>59.274205199999997</v>
      </c>
      <c r="I647">
        <v>-131.3023097</v>
      </c>
      <c r="J647" s="1" t="str">
        <f t="shared" si="96"/>
        <v>NGR bulk stream sediment</v>
      </c>
      <c r="K647" s="1" t="str">
        <f t="shared" si="97"/>
        <v>&lt;177 micron (NGR)</v>
      </c>
      <c r="L647">
        <v>33</v>
      </c>
      <c r="M647" t="s">
        <v>82</v>
      </c>
      <c r="N647">
        <v>646</v>
      </c>
      <c r="O647" t="s">
        <v>379</v>
      </c>
      <c r="P647" t="s">
        <v>47</v>
      </c>
      <c r="Q647" t="s">
        <v>57</v>
      </c>
      <c r="R647" t="s">
        <v>136</v>
      </c>
      <c r="S647" t="s">
        <v>136</v>
      </c>
      <c r="T647" t="s">
        <v>34</v>
      </c>
      <c r="U647" t="s">
        <v>454</v>
      </c>
      <c r="V647" t="s">
        <v>694</v>
      </c>
      <c r="W647" t="s">
        <v>142</v>
      </c>
      <c r="X647" t="s">
        <v>93</v>
      </c>
    </row>
    <row r="648" spans="1:24" hidden="1" x14ac:dyDescent="0.3">
      <c r="A648" t="s">
        <v>2922</v>
      </c>
      <c r="B648" t="s">
        <v>2923</v>
      </c>
      <c r="C648" s="1" t="str">
        <f t="shared" si="94"/>
        <v>21:0416</v>
      </c>
      <c r="D648" s="1" t="str">
        <f t="shared" si="95"/>
        <v>21:0139</v>
      </c>
      <c r="E648" t="s">
        <v>2924</v>
      </c>
      <c r="F648" t="s">
        <v>2925</v>
      </c>
      <c r="H648">
        <v>59.235393500000001</v>
      </c>
      <c r="I648">
        <v>-131.3486762</v>
      </c>
      <c r="J648" s="1" t="str">
        <f t="shared" si="96"/>
        <v>NGR bulk stream sediment</v>
      </c>
      <c r="K648" s="1" t="str">
        <f t="shared" si="97"/>
        <v>&lt;177 micron (NGR)</v>
      </c>
      <c r="L648">
        <v>33</v>
      </c>
      <c r="M648" t="s">
        <v>91</v>
      </c>
      <c r="N648">
        <v>647</v>
      </c>
      <c r="O648" t="s">
        <v>820</v>
      </c>
      <c r="P648" t="s">
        <v>93</v>
      </c>
      <c r="Q648" t="s">
        <v>135</v>
      </c>
      <c r="R648" t="s">
        <v>31</v>
      </c>
      <c r="S648" t="s">
        <v>57</v>
      </c>
      <c r="T648" t="s">
        <v>34</v>
      </c>
      <c r="U648" t="s">
        <v>2012</v>
      </c>
      <c r="V648" t="s">
        <v>546</v>
      </c>
      <c r="W648" t="s">
        <v>46</v>
      </c>
      <c r="X648" t="s">
        <v>38</v>
      </c>
    </row>
    <row r="649" spans="1:24" hidden="1" x14ac:dyDescent="0.3">
      <c r="A649" t="s">
        <v>2926</v>
      </c>
      <c r="B649" t="s">
        <v>2927</v>
      </c>
      <c r="C649" s="1" t="str">
        <f t="shared" si="94"/>
        <v>21:0416</v>
      </c>
      <c r="D649" s="1" t="str">
        <f t="shared" si="95"/>
        <v>21:0139</v>
      </c>
      <c r="E649" t="s">
        <v>2928</v>
      </c>
      <c r="F649" t="s">
        <v>2929</v>
      </c>
      <c r="H649">
        <v>59.225037700000001</v>
      </c>
      <c r="I649">
        <v>-131.36193280000001</v>
      </c>
      <c r="J649" s="1" t="str">
        <f t="shared" si="96"/>
        <v>NGR bulk stream sediment</v>
      </c>
      <c r="K649" s="1" t="str">
        <f t="shared" si="97"/>
        <v>&lt;177 micron (NGR)</v>
      </c>
      <c r="L649">
        <v>33</v>
      </c>
      <c r="M649" t="s">
        <v>101</v>
      </c>
      <c r="N649">
        <v>648</v>
      </c>
      <c r="O649" t="s">
        <v>270</v>
      </c>
      <c r="P649" t="s">
        <v>93</v>
      </c>
      <c r="Q649" t="s">
        <v>93</v>
      </c>
      <c r="R649" t="s">
        <v>85</v>
      </c>
      <c r="S649" t="s">
        <v>57</v>
      </c>
      <c r="T649" t="s">
        <v>699</v>
      </c>
      <c r="U649" t="s">
        <v>454</v>
      </c>
      <c r="V649" t="s">
        <v>445</v>
      </c>
      <c r="W649" t="s">
        <v>57</v>
      </c>
      <c r="X649" t="s">
        <v>84</v>
      </c>
    </row>
    <row r="650" spans="1:24" hidden="1" x14ac:dyDescent="0.3">
      <c r="A650" t="s">
        <v>2930</v>
      </c>
      <c r="B650" t="s">
        <v>2931</v>
      </c>
      <c r="C650" s="1" t="str">
        <f t="shared" si="94"/>
        <v>21:0416</v>
      </c>
      <c r="D650" s="1" t="str">
        <f t="shared" si="95"/>
        <v>21:0139</v>
      </c>
      <c r="E650" t="s">
        <v>2932</v>
      </c>
      <c r="F650" t="s">
        <v>2933</v>
      </c>
      <c r="H650">
        <v>59.240920099999997</v>
      </c>
      <c r="I650">
        <v>-131.417723</v>
      </c>
      <c r="J650" s="1" t="str">
        <f t="shared" si="96"/>
        <v>NGR bulk stream sediment</v>
      </c>
      <c r="K650" s="1" t="str">
        <f t="shared" si="97"/>
        <v>&lt;177 micron (NGR)</v>
      </c>
      <c r="L650">
        <v>33</v>
      </c>
      <c r="M650" t="s">
        <v>134</v>
      </c>
      <c r="N650">
        <v>649</v>
      </c>
      <c r="O650" t="s">
        <v>141</v>
      </c>
      <c r="P650" t="s">
        <v>58</v>
      </c>
      <c r="Q650" t="s">
        <v>46</v>
      </c>
      <c r="R650" t="s">
        <v>33</v>
      </c>
      <c r="S650" t="s">
        <v>33</v>
      </c>
      <c r="T650" t="s">
        <v>34</v>
      </c>
      <c r="U650" t="s">
        <v>86</v>
      </c>
      <c r="V650" t="s">
        <v>517</v>
      </c>
      <c r="W650" t="s">
        <v>66</v>
      </c>
      <c r="X650" t="s">
        <v>38</v>
      </c>
    </row>
    <row r="651" spans="1:24" hidden="1" x14ac:dyDescent="0.3">
      <c r="A651" t="s">
        <v>2934</v>
      </c>
      <c r="B651" t="s">
        <v>2935</v>
      </c>
      <c r="C651" s="1" t="str">
        <f t="shared" si="94"/>
        <v>21:0416</v>
      </c>
      <c r="D651" s="1" t="str">
        <f t="shared" si="95"/>
        <v>21:0139</v>
      </c>
      <c r="E651" t="s">
        <v>2932</v>
      </c>
      <c r="F651" t="s">
        <v>2936</v>
      </c>
      <c r="H651">
        <v>59.240920099999997</v>
      </c>
      <c r="I651">
        <v>-131.417723</v>
      </c>
      <c r="J651" s="1" t="str">
        <f t="shared" si="96"/>
        <v>NGR bulk stream sediment</v>
      </c>
      <c r="K651" s="1" t="str">
        <f t="shared" si="97"/>
        <v>&lt;177 micron (NGR)</v>
      </c>
      <c r="L651">
        <v>33</v>
      </c>
      <c r="M651" t="s">
        <v>140</v>
      </c>
      <c r="N651">
        <v>650</v>
      </c>
      <c r="O651" t="s">
        <v>141</v>
      </c>
      <c r="P651" t="s">
        <v>58</v>
      </c>
      <c r="Q651" t="s">
        <v>46</v>
      </c>
      <c r="R651" t="s">
        <v>135</v>
      </c>
      <c r="S651" t="s">
        <v>67</v>
      </c>
      <c r="T651" t="s">
        <v>34</v>
      </c>
      <c r="U651" t="s">
        <v>600</v>
      </c>
      <c r="V651" t="s">
        <v>36</v>
      </c>
      <c r="W651" t="s">
        <v>150</v>
      </c>
      <c r="X651" t="s">
        <v>85</v>
      </c>
    </row>
    <row r="652" spans="1:24" hidden="1" x14ac:dyDescent="0.3">
      <c r="A652" t="s">
        <v>2937</v>
      </c>
      <c r="B652" t="s">
        <v>2938</v>
      </c>
      <c r="C652" s="1" t="str">
        <f t="shared" si="94"/>
        <v>21:0416</v>
      </c>
      <c r="D652" s="1" t="str">
        <f t="shared" si="95"/>
        <v>21:0139</v>
      </c>
      <c r="E652" t="s">
        <v>2939</v>
      </c>
      <c r="F652" t="s">
        <v>2940</v>
      </c>
      <c r="H652">
        <v>59.245357599999998</v>
      </c>
      <c r="I652">
        <v>-131.45563770000001</v>
      </c>
      <c r="J652" s="1" t="str">
        <f t="shared" si="96"/>
        <v>NGR bulk stream sediment</v>
      </c>
      <c r="K652" s="1" t="str">
        <f t="shared" si="97"/>
        <v>&lt;177 micron (NGR)</v>
      </c>
      <c r="L652">
        <v>33</v>
      </c>
      <c r="M652" t="s">
        <v>111</v>
      </c>
      <c r="N652">
        <v>651</v>
      </c>
      <c r="O652" t="s">
        <v>249</v>
      </c>
      <c r="P652" t="s">
        <v>168</v>
      </c>
      <c r="Q652" t="s">
        <v>47</v>
      </c>
      <c r="R652" t="s">
        <v>168</v>
      </c>
      <c r="S652" t="s">
        <v>47</v>
      </c>
      <c r="T652" t="s">
        <v>34</v>
      </c>
      <c r="U652" t="s">
        <v>1162</v>
      </c>
      <c r="V652" t="s">
        <v>834</v>
      </c>
      <c r="W652" t="s">
        <v>85</v>
      </c>
      <c r="X652" t="s">
        <v>85</v>
      </c>
    </row>
    <row r="653" spans="1:24" hidden="1" x14ac:dyDescent="0.3">
      <c r="A653" t="s">
        <v>2941</v>
      </c>
      <c r="B653" t="s">
        <v>2942</v>
      </c>
      <c r="C653" s="1" t="str">
        <f t="shared" si="94"/>
        <v>21:0416</v>
      </c>
      <c r="D653" s="1" t="str">
        <f t="shared" si="95"/>
        <v>21:0139</v>
      </c>
      <c r="E653" t="s">
        <v>2943</v>
      </c>
      <c r="F653" t="s">
        <v>2944</v>
      </c>
      <c r="H653">
        <v>59.215787400000004</v>
      </c>
      <c r="I653">
        <v>-131.41845040000001</v>
      </c>
      <c r="J653" s="1" t="str">
        <f t="shared" si="96"/>
        <v>NGR bulk stream sediment</v>
      </c>
      <c r="K653" s="1" t="str">
        <f t="shared" si="97"/>
        <v>&lt;177 micron (NGR)</v>
      </c>
      <c r="L653">
        <v>33</v>
      </c>
      <c r="M653" t="s">
        <v>118</v>
      </c>
      <c r="N653">
        <v>652</v>
      </c>
      <c r="O653" t="s">
        <v>1814</v>
      </c>
      <c r="P653" t="s">
        <v>386</v>
      </c>
      <c r="Q653" t="s">
        <v>33</v>
      </c>
      <c r="R653" t="s">
        <v>406</v>
      </c>
      <c r="S653" t="s">
        <v>58</v>
      </c>
      <c r="T653" t="s">
        <v>34</v>
      </c>
      <c r="U653" t="s">
        <v>683</v>
      </c>
      <c r="V653" t="s">
        <v>394</v>
      </c>
      <c r="W653" t="s">
        <v>46</v>
      </c>
      <c r="X653" t="s">
        <v>38</v>
      </c>
    </row>
    <row r="654" spans="1:24" hidden="1" x14ac:dyDescent="0.3">
      <c r="A654" t="s">
        <v>2945</v>
      </c>
      <c r="B654" t="s">
        <v>2946</v>
      </c>
      <c r="C654" s="1" t="str">
        <f t="shared" si="94"/>
        <v>21:0416</v>
      </c>
      <c r="D654" s="1" t="str">
        <f t="shared" si="95"/>
        <v>21:0139</v>
      </c>
      <c r="E654" t="s">
        <v>2947</v>
      </c>
      <c r="F654" t="s">
        <v>2948</v>
      </c>
      <c r="H654">
        <v>59.207505500000003</v>
      </c>
      <c r="I654">
        <v>-131.46192249999999</v>
      </c>
      <c r="J654" s="1" t="str">
        <f t="shared" si="96"/>
        <v>NGR bulk stream sediment</v>
      </c>
      <c r="K654" s="1" t="str">
        <f t="shared" si="97"/>
        <v>&lt;177 micron (NGR)</v>
      </c>
      <c r="L654">
        <v>33</v>
      </c>
      <c r="M654" t="s">
        <v>125</v>
      </c>
      <c r="N654">
        <v>653</v>
      </c>
      <c r="O654" t="s">
        <v>326</v>
      </c>
      <c r="P654" t="s">
        <v>93</v>
      </c>
      <c r="Q654" t="s">
        <v>136</v>
      </c>
      <c r="R654" t="s">
        <v>75</v>
      </c>
      <c r="S654" t="s">
        <v>85</v>
      </c>
      <c r="T654" t="s">
        <v>34</v>
      </c>
      <c r="U654" t="s">
        <v>887</v>
      </c>
      <c r="V654" t="s">
        <v>77</v>
      </c>
      <c r="W654" t="s">
        <v>57</v>
      </c>
      <c r="X654" t="s">
        <v>38</v>
      </c>
    </row>
    <row r="655" spans="1:24" hidden="1" x14ac:dyDescent="0.3">
      <c r="A655" t="s">
        <v>2949</v>
      </c>
      <c r="B655" t="s">
        <v>2950</v>
      </c>
      <c r="C655" s="1" t="str">
        <f t="shared" si="94"/>
        <v>21:0416</v>
      </c>
      <c r="D655" s="1" t="str">
        <f t="shared" si="95"/>
        <v>21:0139</v>
      </c>
      <c r="E655" t="s">
        <v>2951</v>
      </c>
      <c r="F655" t="s">
        <v>2952</v>
      </c>
      <c r="H655">
        <v>59.168538699999999</v>
      </c>
      <c r="I655">
        <v>-131.4898646</v>
      </c>
      <c r="J655" s="1" t="str">
        <f t="shared" si="96"/>
        <v>NGR bulk stream sediment</v>
      </c>
      <c r="K655" s="1" t="str">
        <f t="shared" si="97"/>
        <v>&lt;177 micron (NGR)</v>
      </c>
      <c r="L655">
        <v>33</v>
      </c>
      <c r="M655" t="s">
        <v>148</v>
      </c>
      <c r="N655">
        <v>654</v>
      </c>
      <c r="O655" t="s">
        <v>2818</v>
      </c>
      <c r="P655" t="s">
        <v>84</v>
      </c>
      <c r="Q655" t="s">
        <v>85</v>
      </c>
      <c r="R655" t="s">
        <v>167</v>
      </c>
      <c r="S655" t="s">
        <v>33</v>
      </c>
      <c r="T655" t="s">
        <v>34</v>
      </c>
      <c r="U655" t="s">
        <v>2953</v>
      </c>
      <c r="V655" t="s">
        <v>1691</v>
      </c>
      <c r="W655" t="s">
        <v>85</v>
      </c>
      <c r="X655" t="s">
        <v>38</v>
      </c>
    </row>
    <row r="656" spans="1:24" hidden="1" x14ac:dyDescent="0.3">
      <c r="A656" t="s">
        <v>2954</v>
      </c>
      <c r="B656" t="s">
        <v>2955</v>
      </c>
      <c r="C656" s="1" t="str">
        <f t="shared" si="94"/>
        <v>21:0416</v>
      </c>
      <c r="D656" s="1" t="str">
        <f t="shared" si="95"/>
        <v>21:0139</v>
      </c>
      <c r="E656" t="s">
        <v>2956</v>
      </c>
      <c r="F656" t="s">
        <v>2957</v>
      </c>
      <c r="H656">
        <v>59.183944799999999</v>
      </c>
      <c r="I656">
        <v>-131.4407253</v>
      </c>
      <c r="J656" s="1" t="str">
        <f t="shared" si="96"/>
        <v>NGR bulk stream sediment</v>
      </c>
      <c r="K656" s="1" t="str">
        <f t="shared" si="97"/>
        <v>&lt;177 micron (NGR)</v>
      </c>
      <c r="L656">
        <v>33</v>
      </c>
      <c r="M656" t="s">
        <v>157</v>
      </c>
      <c r="N656">
        <v>655</v>
      </c>
      <c r="O656" t="s">
        <v>2412</v>
      </c>
      <c r="P656" t="s">
        <v>167</v>
      </c>
      <c r="Q656" t="s">
        <v>136</v>
      </c>
      <c r="R656" t="s">
        <v>168</v>
      </c>
      <c r="S656" t="s">
        <v>93</v>
      </c>
      <c r="T656" t="s">
        <v>34</v>
      </c>
      <c r="U656" t="s">
        <v>2958</v>
      </c>
      <c r="V656" t="s">
        <v>75</v>
      </c>
      <c r="W656" t="s">
        <v>46</v>
      </c>
      <c r="X656" t="s">
        <v>38</v>
      </c>
    </row>
    <row r="657" spans="1:24" hidden="1" x14ac:dyDescent="0.3">
      <c r="A657" t="s">
        <v>2959</v>
      </c>
      <c r="B657" t="s">
        <v>2960</v>
      </c>
      <c r="C657" s="1" t="str">
        <f t="shared" si="94"/>
        <v>21:0416</v>
      </c>
      <c r="D657" s="1" t="str">
        <f t="shared" si="95"/>
        <v>21:0139</v>
      </c>
      <c r="E657" t="s">
        <v>2961</v>
      </c>
      <c r="F657" t="s">
        <v>2962</v>
      </c>
      <c r="H657">
        <v>59.204768399999999</v>
      </c>
      <c r="I657">
        <v>-131.389557</v>
      </c>
      <c r="J657" s="1" t="str">
        <f t="shared" si="96"/>
        <v>NGR bulk stream sediment</v>
      </c>
      <c r="K657" s="1" t="str">
        <f t="shared" si="97"/>
        <v>&lt;177 micron (NGR)</v>
      </c>
      <c r="L657">
        <v>33</v>
      </c>
      <c r="M657" t="s">
        <v>165</v>
      </c>
      <c r="N657">
        <v>656</v>
      </c>
      <c r="O657" t="s">
        <v>1049</v>
      </c>
      <c r="P657" t="s">
        <v>65</v>
      </c>
      <c r="Q657" t="s">
        <v>66</v>
      </c>
      <c r="R657" t="s">
        <v>167</v>
      </c>
      <c r="S657" t="s">
        <v>93</v>
      </c>
      <c r="T657" t="s">
        <v>34</v>
      </c>
      <c r="U657" t="s">
        <v>359</v>
      </c>
      <c r="V657" t="s">
        <v>258</v>
      </c>
      <c r="W657" t="s">
        <v>31</v>
      </c>
      <c r="X657" t="s">
        <v>38</v>
      </c>
    </row>
    <row r="658" spans="1:24" hidden="1" x14ac:dyDescent="0.3">
      <c r="A658" t="s">
        <v>2963</v>
      </c>
      <c r="B658" t="s">
        <v>2964</v>
      </c>
      <c r="C658" s="1" t="str">
        <f t="shared" si="94"/>
        <v>21:0416</v>
      </c>
      <c r="D658" s="1" t="str">
        <f t="shared" si="95"/>
        <v>21:0139</v>
      </c>
      <c r="E658" t="s">
        <v>2965</v>
      </c>
      <c r="F658" t="s">
        <v>2966</v>
      </c>
      <c r="H658">
        <v>59.189613899999998</v>
      </c>
      <c r="I658">
        <v>-131.39387350000001</v>
      </c>
      <c r="J658" s="1" t="str">
        <f t="shared" si="96"/>
        <v>NGR bulk stream sediment</v>
      </c>
      <c r="K658" s="1" t="str">
        <f t="shared" si="97"/>
        <v>&lt;177 micron (NGR)</v>
      </c>
      <c r="L658">
        <v>33</v>
      </c>
      <c r="M658" t="s">
        <v>175</v>
      </c>
      <c r="N658">
        <v>657</v>
      </c>
      <c r="O658" t="s">
        <v>788</v>
      </c>
      <c r="P658" t="s">
        <v>326</v>
      </c>
      <c r="Q658" t="s">
        <v>47</v>
      </c>
      <c r="R658" t="s">
        <v>406</v>
      </c>
      <c r="S658" t="s">
        <v>58</v>
      </c>
      <c r="T658" t="s">
        <v>34</v>
      </c>
      <c r="U658" t="s">
        <v>1120</v>
      </c>
      <c r="V658" t="s">
        <v>1107</v>
      </c>
      <c r="W658" t="s">
        <v>85</v>
      </c>
      <c r="X658" t="s">
        <v>38</v>
      </c>
    </row>
    <row r="659" spans="1:24" hidden="1" x14ac:dyDescent="0.3">
      <c r="A659" t="s">
        <v>2967</v>
      </c>
      <c r="B659" t="s">
        <v>2968</v>
      </c>
      <c r="C659" s="1" t="str">
        <f t="shared" si="94"/>
        <v>21:0416</v>
      </c>
      <c r="D659" s="1" t="str">
        <f t="shared" si="95"/>
        <v>21:0139</v>
      </c>
      <c r="E659" t="s">
        <v>2969</v>
      </c>
      <c r="F659" t="s">
        <v>2970</v>
      </c>
      <c r="H659">
        <v>59.196016700000001</v>
      </c>
      <c r="I659">
        <v>-131.32474759999999</v>
      </c>
      <c r="J659" s="1" t="str">
        <f t="shared" si="96"/>
        <v>NGR bulk stream sediment</v>
      </c>
      <c r="K659" s="1" t="str">
        <f t="shared" si="97"/>
        <v>&lt;177 micron (NGR)</v>
      </c>
      <c r="L659">
        <v>33</v>
      </c>
      <c r="M659" t="s">
        <v>183</v>
      </c>
      <c r="N659">
        <v>658</v>
      </c>
      <c r="O659" t="s">
        <v>2971</v>
      </c>
      <c r="P659" t="s">
        <v>190</v>
      </c>
      <c r="Q659" t="s">
        <v>1957</v>
      </c>
      <c r="R659" t="s">
        <v>2225</v>
      </c>
      <c r="S659" t="s">
        <v>168</v>
      </c>
      <c r="T659" t="s">
        <v>699</v>
      </c>
      <c r="U659" t="s">
        <v>1720</v>
      </c>
      <c r="V659" t="s">
        <v>170</v>
      </c>
      <c r="W659" t="s">
        <v>67</v>
      </c>
      <c r="X659" t="s">
        <v>85</v>
      </c>
    </row>
    <row r="660" spans="1:24" hidden="1" x14ac:dyDescent="0.3">
      <c r="A660" t="s">
        <v>2972</v>
      </c>
      <c r="B660" t="s">
        <v>2973</v>
      </c>
      <c r="C660" s="1" t="str">
        <f t="shared" si="94"/>
        <v>21:0416</v>
      </c>
      <c r="D660" s="1" t="str">
        <f t="shared" si="95"/>
        <v>21:0139</v>
      </c>
      <c r="E660" t="s">
        <v>2901</v>
      </c>
      <c r="F660" t="s">
        <v>2974</v>
      </c>
      <c r="H660">
        <v>59.162987299999998</v>
      </c>
      <c r="I660">
        <v>-131.3584218</v>
      </c>
      <c r="J660" s="1" t="str">
        <f t="shared" si="96"/>
        <v>NGR bulk stream sediment</v>
      </c>
      <c r="K660" s="1" t="str">
        <f t="shared" si="97"/>
        <v>&lt;177 micron (NGR)</v>
      </c>
      <c r="L660">
        <v>33</v>
      </c>
      <c r="M660" t="s">
        <v>64</v>
      </c>
      <c r="N660">
        <v>659</v>
      </c>
      <c r="O660" t="s">
        <v>364</v>
      </c>
      <c r="P660" t="s">
        <v>158</v>
      </c>
      <c r="Q660" t="s">
        <v>47</v>
      </c>
      <c r="R660" t="s">
        <v>296</v>
      </c>
      <c r="S660" t="s">
        <v>33</v>
      </c>
      <c r="T660" t="s">
        <v>34</v>
      </c>
      <c r="U660" t="s">
        <v>690</v>
      </c>
      <c r="V660" t="s">
        <v>497</v>
      </c>
      <c r="W660" t="s">
        <v>136</v>
      </c>
      <c r="X660" t="s">
        <v>38</v>
      </c>
    </row>
    <row r="661" spans="1:24" hidden="1" x14ac:dyDescent="0.3">
      <c r="A661" t="s">
        <v>2975</v>
      </c>
      <c r="B661" t="s">
        <v>2976</v>
      </c>
      <c r="C661" s="1" t="str">
        <f t="shared" si="94"/>
        <v>21:0416</v>
      </c>
      <c r="D661" s="1" t="str">
        <f t="shared" si="95"/>
        <v>21:0139</v>
      </c>
      <c r="E661" t="s">
        <v>2977</v>
      </c>
      <c r="F661" t="s">
        <v>2978</v>
      </c>
      <c r="H661">
        <v>59.162408999999997</v>
      </c>
      <c r="I661">
        <v>-131.4148198</v>
      </c>
      <c r="J661" s="1" t="str">
        <f t="shared" si="96"/>
        <v>NGR bulk stream sediment</v>
      </c>
      <c r="K661" s="1" t="str">
        <f t="shared" si="97"/>
        <v>&lt;177 micron (NGR)</v>
      </c>
      <c r="L661">
        <v>33</v>
      </c>
      <c r="M661" t="s">
        <v>189</v>
      </c>
      <c r="N661">
        <v>660</v>
      </c>
      <c r="O661" t="s">
        <v>275</v>
      </c>
      <c r="P661" t="s">
        <v>30</v>
      </c>
      <c r="Q661" t="s">
        <v>46</v>
      </c>
      <c r="R661" t="s">
        <v>296</v>
      </c>
      <c r="S661" t="s">
        <v>135</v>
      </c>
      <c r="T661" t="s">
        <v>289</v>
      </c>
      <c r="U661" t="s">
        <v>1168</v>
      </c>
      <c r="V661" t="s">
        <v>1497</v>
      </c>
      <c r="W661" t="s">
        <v>85</v>
      </c>
      <c r="X661" t="s">
        <v>38</v>
      </c>
    </row>
    <row r="662" spans="1:24" hidden="1" x14ac:dyDescent="0.3">
      <c r="A662" t="s">
        <v>2979</v>
      </c>
      <c r="B662" t="s">
        <v>2980</v>
      </c>
      <c r="C662" s="1" t="str">
        <f t="shared" si="94"/>
        <v>21:0416</v>
      </c>
      <c r="D662" s="1" t="str">
        <f t="shared" si="95"/>
        <v>21:0139</v>
      </c>
      <c r="E662" t="s">
        <v>2981</v>
      </c>
      <c r="F662" t="s">
        <v>2982</v>
      </c>
      <c r="H662">
        <v>59.167009299999997</v>
      </c>
      <c r="I662">
        <v>-131.93953490000001</v>
      </c>
      <c r="J662" s="1" t="str">
        <f t="shared" si="96"/>
        <v>NGR bulk stream sediment</v>
      </c>
      <c r="K662" s="1" t="str">
        <f t="shared" si="97"/>
        <v>&lt;177 micron (NGR)</v>
      </c>
      <c r="L662">
        <v>34</v>
      </c>
      <c r="M662" t="s">
        <v>203</v>
      </c>
      <c r="N662">
        <v>661</v>
      </c>
      <c r="O662" t="s">
        <v>256</v>
      </c>
      <c r="P662" t="s">
        <v>244</v>
      </c>
      <c r="Q662" t="s">
        <v>85</v>
      </c>
      <c r="R662" t="s">
        <v>127</v>
      </c>
      <c r="S662" t="s">
        <v>93</v>
      </c>
      <c r="T662" t="s">
        <v>34</v>
      </c>
      <c r="U662" t="s">
        <v>2349</v>
      </c>
      <c r="V662" t="s">
        <v>219</v>
      </c>
      <c r="W662" t="s">
        <v>57</v>
      </c>
      <c r="X662" t="s">
        <v>38</v>
      </c>
    </row>
    <row r="663" spans="1:24" hidden="1" x14ac:dyDescent="0.3">
      <c r="A663" t="s">
        <v>2983</v>
      </c>
      <c r="B663" t="s">
        <v>2984</v>
      </c>
      <c r="C663" s="1" t="str">
        <f t="shared" si="94"/>
        <v>21:0416</v>
      </c>
      <c r="D663" s="1" t="str">
        <f>HYPERLINK("http://geochem.nrcan.gc.ca/cdogs/content/svy/svy_e.htm", "")</f>
        <v/>
      </c>
      <c r="G663" s="1" t="str">
        <f>HYPERLINK("http://geochem.nrcan.gc.ca/cdogs/content/cr_/cr_00041_e.htm", "41")</f>
        <v>41</v>
      </c>
      <c r="J663" t="s">
        <v>195</v>
      </c>
      <c r="K663" t="s">
        <v>196</v>
      </c>
      <c r="L663">
        <v>34</v>
      </c>
      <c r="M663" t="s">
        <v>197</v>
      </c>
      <c r="N663">
        <v>662</v>
      </c>
      <c r="O663" t="s">
        <v>56</v>
      </c>
      <c r="P663" t="s">
        <v>333</v>
      </c>
      <c r="Q663" t="s">
        <v>96</v>
      </c>
      <c r="R663" t="s">
        <v>33</v>
      </c>
      <c r="S663" t="s">
        <v>47</v>
      </c>
      <c r="T663" t="s">
        <v>282</v>
      </c>
      <c r="U663" t="s">
        <v>1618</v>
      </c>
      <c r="V663" t="s">
        <v>459</v>
      </c>
      <c r="W663" t="s">
        <v>37</v>
      </c>
      <c r="X663" t="s">
        <v>38</v>
      </c>
    </row>
    <row r="664" spans="1:24" hidden="1" x14ac:dyDescent="0.3">
      <c r="A664" t="s">
        <v>2985</v>
      </c>
      <c r="B664" t="s">
        <v>2986</v>
      </c>
      <c r="C664" s="1" t="str">
        <f t="shared" si="94"/>
        <v>21:0416</v>
      </c>
      <c r="D664" s="1" t="str">
        <f t="shared" ref="D664:D699" si="98">HYPERLINK("http://geochem.nrcan.gc.ca/cdogs/content/svy/svy210139_e.htm", "21:0139")</f>
        <v>21:0139</v>
      </c>
      <c r="E664" t="s">
        <v>2987</v>
      </c>
      <c r="F664" t="s">
        <v>2988</v>
      </c>
      <c r="H664">
        <v>59.153931499999999</v>
      </c>
      <c r="I664">
        <v>-131.41028689999999</v>
      </c>
      <c r="J664" s="1" t="str">
        <f t="shared" ref="J664:J699" si="99">HYPERLINK("http://geochem.nrcan.gc.ca/cdogs/content/kwd/kwd020030_e.htm", "NGR bulk stream sediment")</f>
        <v>NGR bulk stream sediment</v>
      </c>
      <c r="K664" s="1" t="str">
        <f t="shared" ref="K664:K699" si="100">HYPERLINK("http://geochem.nrcan.gc.ca/cdogs/content/kwd/kwd080006_e.htm", "&lt;177 micron (NGR)")</f>
        <v>&lt;177 micron (NGR)</v>
      </c>
      <c r="L664">
        <v>34</v>
      </c>
      <c r="M664" t="s">
        <v>43</v>
      </c>
      <c r="N664">
        <v>663</v>
      </c>
      <c r="O664" t="s">
        <v>2602</v>
      </c>
      <c r="P664" t="s">
        <v>379</v>
      </c>
      <c r="Q664" t="s">
        <v>31</v>
      </c>
      <c r="R664" t="s">
        <v>32</v>
      </c>
      <c r="S664" t="s">
        <v>93</v>
      </c>
      <c r="T664" t="s">
        <v>34</v>
      </c>
      <c r="U664" t="s">
        <v>2989</v>
      </c>
      <c r="V664" t="s">
        <v>328</v>
      </c>
      <c r="W664" t="s">
        <v>57</v>
      </c>
      <c r="X664" t="s">
        <v>38</v>
      </c>
    </row>
    <row r="665" spans="1:24" hidden="1" x14ac:dyDescent="0.3">
      <c r="A665" t="s">
        <v>2990</v>
      </c>
      <c r="B665" t="s">
        <v>2991</v>
      </c>
      <c r="C665" s="1" t="str">
        <f t="shared" si="94"/>
        <v>21:0416</v>
      </c>
      <c r="D665" s="1" t="str">
        <f t="shared" si="98"/>
        <v>21:0139</v>
      </c>
      <c r="E665" t="s">
        <v>2992</v>
      </c>
      <c r="F665" t="s">
        <v>2993</v>
      </c>
      <c r="H665">
        <v>59.090480399999997</v>
      </c>
      <c r="I665">
        <v>-131.830727</v>
      </c>
      <c r="J665" s="1" t="str">
        <f t="shared" si="99"/>
        <v>NGR bulk stream sediment</v>
      </c>
      <c r="K665" s="1" t="str">
        <f t="shared" si="100"/>
        <v>&lt;177 micron (NGR)</v>
      </c>
      <c r="L665">
        <v>34</v>
      </c>
      <c r="M665" t="s">
        <v>54</v>
      </c>
      <c r="N665">
        <v>664</v>
      </c>
      <c r="O665" t="s">
        <v>820</v>
      </c>
      <c r="P665" t="s">
        <v>102</v>
      </c>
      <c r="Q665" t="s">
        <v>136</v>
      </c>
      <c r="R665" t="s">
        <v>141</v>
      </c>
      <c r="S665" t="s">
        <v>142</v>
      </c>
      <c r="T665" t="s">
        <v>34</v>
      </c>
      <c r="U665" t="s">
        <v>2994</v>
      </c>
      <c r="V665" t="s">
        <v>178</v>
      </c>
      <c r="W665" t="s">
        <v>37</v>
      </c>
      <c r="X665" t="s">
        <v>38</v>
      </c>
    </row>
    <row r="666" spans="1:24" hidden="1" x14ac:dyDescent="0.3">
      <c r="A666" t="s">
        <v>2995</v>
      </c>
      <c r="B666" t="s">
        <v>2996</v>
      </c>
      <c r="C666" s="1" t="str">
        <f t="shared" si="94"/>
        <v>21:0416</v>
      </c>
      <c r="D666" s="1" t="str">
        <f t="shared" si="98"/>
        <v>21:0139</v>
      </c>
      <c r="E666" t="s">
        <v>2997</v>
      </c>
      <c r="F666" t="s">
        <v>2998</v>
      </c>
      <c r="H666">
        <v>59.055953899999999</v>
      </c>
      <c r="I666">
        <v>-131.85221770000001</v>
      </c>
      <c r="J666" s="1" t="str">
        <f t="shared" si="99"/>
        <v>NGR bulk stream sediment</v>
      </c>
      <c r="K666" s="1" t="str">
        <f t="shared" si="100"/>
        <v>&lt;177 micron (NGR)</v>
      </c>
      <c r="L666">
        <v>34</v>
      </c>
      <c r="M666" t="s">
        <v>73</v>
      </c>
      <c r="N666">
        <v>665</v>
      </c>
      <c r="O666" t="s">
        <v>370</v>
      </c>
      <c r="P666" t="s">
        <v>83</v>
      </c>
      <c r="Q666" t="s">
        <v>136</v>
      </c>
      <c r="R666" t="s">
        <v>149</v>
      </c>
      <c r="S666" t="s">
        <v>93</v>
      </c>
      <c r="T666" t="s">
        <v>34</v>
      </c>
      <c r="U666" t="s">
        <v>2279</v>
      </c>
      <c r="V666" t="s">
        <v>617</v>
      </c>
      <c r="W666" t="s">
        <v>136</v>
      </c>
      <c r="X666" t="s">
        <v>38</v>
      </c>
    </row>
    <row r="667" spans="1:24" hidden="1" x14ac:dyDescent="0.3">
      <c r="A667" t="s">
        <v>2999</v>
      </c>
      <c r="B667" t="s">
        <v>3000</v>
      </c>
      <c r="C667" s="1" t="str">
        <f t="shared" si="94"/>
        <v>21:0416</v>
      </c>
      <c r="D667" s="1" t="str">
        <f t="shared" si="98"/>
        <v>21:0139</v>
      </c>
      <c r="E667" t="s">
        <v>3001</v>
      </c>
      <c r="F667" t="s">
        <v>3002</v>
      </c>
      <c r="H667">
        <v>59.009747500000003</v>
      </c>
      <c r="I667">
        <v>-131.85231039999999</v>
      </c>
      <c r="J667" s="1" t="str">
        <f t="shared" si="99"/>
        <v>NGR bulk stream sediment</v>
      </c>
      <c r="K667" s="1" t="str">
        <f t="shared" si="100"/>
        <v>&lt;177 micron (NGR)</v>
      </c>
      <c r="L667">
        <v>34</v>
      </c>
      <c r="M667" t="s">
        <v>82</v>
      </c>
      <c r="N667">
        <v>666</v>
      </c>
      <c r="O667" t="s">
        <v>349</v>
      </c>
      <c r="P667" t="s">
        <v>167</v>
      </c>
      <c r="Q667" t="s">
        <v>136</v>
      </c>
      <c r="R667" t="s">
        <v>44</v>
      </c>
      <c r="S667" t="s">
        <v>45</v>
      </c>
      <c r="T667" t="s">
        <v>34</v>
      </c>
      <c r="U667" t="s">
        <v>2989</v>
      </c>
      <c r="V667" t="s">
        <v>1497</v>
      </c>
      <c r="W667" t="s">
        <v>136</v>
      </c>
      <c r="X667" t="s">
        <v>38</v>
      </c>
    </row>
    <row r="668" spans="1:24" hidden="1" x14ac:dyDescent="0.3">
      <c r="A668" t="s">
        <v>3003</v>
      </c>
      <c r="B668" t="s">
        <v>3004</v>
      </c>
      <c r="C668" s="1" t="str">
        <f t="shared" si="94"/>
        <v>21:0416</v>
      </c>
      <c r="D668" s="1" t="str">
        <f t="shared" si="98"/>
        <v>21:0139</v>
      </c>
      <c r="E668" t="s">
        <v>3005</v>
      </c>
      <c r="F668" t="s">
        <v>3006</v>
      </c>
      <c r="H668">
        <v>59.009541800000001</v>
      </c>
      <c r="I668">
        <v>-131.8260415</v>
      </c>
      <c r="J668" s="1" t="str">
        <f t="shared" si="99"/>
        <v>NGR bulk stream sediment</v>
      </c>
      <c r="K668" s="1" t="str">
        <f t="shared" si="100"/>
        <v>&lt;177 micron (NGR)</v>
      </c>
      <c r="L668">
        <v>34</v>
      </c>
      <c r="M668" t="s">
        <v>91</v>
      </c>
      <c r="N668">
        <v>667</v>
      </c>
      <c r="O668" t="s">
        <v>386</v>
      </c>
      <c r="P668" t="s">
        <v>225</v>
      </c>
      <c r="Q668" t="s">
        <v>136</v>
      </c>
      <c r="R668" t="s">
        <v>55</v>
      </c>
      <c r="S668" t="s">
        <v>128</v>
      </c>
      <c r="T668" t="s">
        <v>34</v>
      </c>
      <c r="U668" t="s">
        <v>3007</v>
      </c>
      <c r="V668" t="s">
        <v>354</v>
      </c>
      <c r="W668" t="s">
        <v>37</v>
      </c>
      <c r="X668" t="s">
        <v>38</v>
      </c>
    </row>
    <row r="669" spans="1:24" hidden="1" x14ac:dyDescent="0.3">
      <c r="A669" t="s">
        <v>3008</v>
      </c>
      <c r="B669" t="s">
        <v>3009</v>
      </c>
      <c r="C669" s="1" t="str">
        <f t="shared" si="94"/>
        <v>21:0416</v>
      </c>
      <c r="D669" s="1" t="str">
        <f t="shared" si="98"/>
        <v>21:0139</v>
      </c>
      <c r="E669" t="s">
        <v>3010</v>
      </c>
      <c r="F669" t="s">
        <v>3011</v>
      </c>
      <c r="H669">
        <v>59.0461648</v>
      </c>
      <c r="I669">
        <v>-131.90054839999999</v>
      </c>
      <c r="J669" s="1" t="str">
        <f t="shared" si="99"/>
        <v>NGR bulk stream sediment</v>
      </c>
      <c r="K669" s="1" t="str">
        <f t="shared" si="100"/>
        <v>&lt;177 micron (NGR)</v>
      </c>
      <c r="L669">
        <v>34</v>
      </c>
      <c r="M669" t="s">
        <v>101</v>
      </c>
      <c r="N669">
        <v>668</v>
      </c>
      <c r="O669" t="s">
        <v>654</v>
      </c>
      <c r="P669" t="s">
        <v>103</v>
      </c>
      <c r="Q669" t="s">
        <v>37</v>
      </c>
      <c r="R669" t="s">
        <v>264</v>
      </c>
      <c r="S669" t="s">
        <v>93</v>
      </c>
      <c r="T669" t="s">
        <v>34</v>
      </c>
      <c r="U669" t="s">
        <v>3012</v>
      </c>
      <c r="V669" t="s">
        <v>3013</v>
      </c>
      <c r="W669" t="s">
        <v>136</v>
      </c>
      <c r="X669" t="s">
        <v>38</v>
      </c>
    </row>
    <row r="670" spans="1:24" hidden="1" x14ac:dyDescent="0.3">
      <c r="A670" t="s">
        <v>3014</v>
      </c>
      <c r="B670" t="s">
        <v>3015</v>
      </c>
      <c r="C670" s="1" t="str">
        <f t="shared" si="94"/>
        <v>21:0416</v>
      </c>
      <c r="D670" s="1" t="str">
        <f t="shared" si="98"/>
        <v>21:0139</v>
      </c>
      <c r="E670" t="s">
        <v>3016</v>
      </c>
      <c r="F670" t="s">
        <v>3017</v>
      </c>
      <c r="H670">
        <v>59.0504952</v>
      </c>
      <c r="I670">
        <v>-131.95151089999999</v>
      </c>
      <c r="J670" s="1" t="str">
        <f t="shared" si="99"/>
        <v>NGR bulk stream sediment</v>
      </c>
      <c r="K670" s="1" t="str">
        <f t="shared" si="100"/>
        <v>&lt;177 micron (NGR)</v>
      </c>
      <c r="L670">
        <v>34</v>
      </c>
      <c r="M670" t="s">
        <v>111</v>
      </c>
      <c r="N670">
        <v>669</v>
      </c>
      <c r="O670" t="s">
        <v>166</v>
      </c>
      <c r="P670" t="s">
        <v>32</v>
      </c>
      <c r="Q670" t="s">
        <v>136</v>
      </c>
      <c r="R670" t="s">
        <v>307</v>
      </c>
      <c r="S670" t="s">
        <v>45</v>
      </c>
      <c r="T670" t="s">
        <v>34</v>
      </c>
      <c r="U670" t="s">
        <v>1304</v>
      </c>
      <c r="V670" t="s">
        <v>433</v>
      </c>
      <c r="W670" t="s">
        <v>37</v>
      </c>
      <c r="X670" t="s">
        <v>38</v>
      </c>
    </row>
    <row r="671" spans="1:24" hidden="1" x14ac:dyDescent="0.3">
      <c r="A671" t="s">
        <v>3018</v>
      </c>
      <c r="B671" t="s">
        <v>3019</v>
      </c>
      <c r="C671" s="1" t="str">
        <f t="shared" si="94"/>
        <v>21:0416</v>
      </c>
      <c r="D671" s="1" t="str">
        <f t="shared" si="98"/>
        <v>21:0139</v>
      </c>
      <c r="E671" t="s">
        <v>3020</v>
      </c>
      <c r="F671" t="s">
        <v>3021</v>
      </c>
      <c r="H671">
        <v>59.035735299999999</v>
      </c>
      <c r="I671">
        <v>-131.9544812</v>
      </c>
      <c r="J671" s="1" t="str">
        <f t="shared" si="99"/>
        <v>NGR bulk stream sediment</v>
      </c>
      <c r="K671" s="1" t="str">
        <f t="shared" si="100"/>
        <v>&lt;177 micron (NGR)</v>
      </c>
      <c r="L671">
        <v>34</v>
      </c>
      <c r="M671" t="s">
        <v>118</v>
      </c>
      <c r="N671">
        <v>670</v>
      </c>
      <c r="O671" t="s">
        <v>495</v>
      </c>
      <c r="P671" t="s">
        <v>168</v>
      </c>
      <c r="Q671" t="s">
        <v>136</v>
      </c>
      <c r="R671" t="s">
        <v>102</v>
      </c>
      <c r="S671" t="s">
        <v>93</v>
      </c>
      <c r="T671" t="s">
        <v>34</v>
      </c>
      <c r="U671" t="s">
        <v>594</v>
      </c>
      <c r="V671" t="s">
        <v>113</v>
      </c>
      <c r="W671" t="s">
        <v>37</v>
      </c>
      <c r="X671" t="s">
        <v>38</v>
      </c>
    </row>
    <row r="672" spans="1:24" hidden="1" x14ac:dyDescent="0.3">
      <c r="A672" t="s">
        <v>3022</v>
      </c>
      <c r="B672" t="s">
        <v>3023</v>
      </c>
      <c r="C672" s="1" t="str">
        <f t="shared" si="94"/>
        <v>21:0416</v>
      </c>
      <c r="D672" s="1" t="str">
        <f t="shared" si="98"/>
        <v>21:0139</v>
      </c>
      <c r="E672" t="s">
        <v>3024</v>
      </c>
      <c r="F672" t="s">
        <v>3025</v>
      </c>
      <c r="H672">
        <v>59.114559700000001</v>
      </c>
      <c r="I672">
        <v>-131.84436840000001</v>
      </c>
      <c r="J672" s="1" t="str">
        <f t="shared" si="99"/>
        <v>NGR bulk stream sediment</v>
      </c>
      <c r="K672" s="1" t="str">
        <f t="shared" si="100"/>
        <v>&lt;177 micron (NGR)</v>
      </c>
      <c r="L672">
        <v>34</v>
      </c>
      <c r="M672" t="s">
        <v>125</v>
      </c>
      <c r="N672">
        <v>671</v>
      </c>
      <c r="O672" t="s">
        <v>307</v>
      </c>
      <c r="P672" t="s">
        <v>244</v>
      </c>
      <c r="Q672" t="s">
        <v>85</v>
      </c>
      <c r="R672" t="s">
        <v>65</v>
      </c>
      <c r="S672" t="s">
        <v>142</v>
      </c>
      <c r="T672" t="s">
        <v>34</v>
      </c>
      <c r="U672" t="s">
        <v>502</v>
      </c>
      <c r="V672" t="s">
        <v>497</v>
      </c>
      <c r="W672" t="s">
        <v>37</v>
      </c>
      <c r="X672" t="s">
        <v>38</v>
      </c>
    </row>
    <row r="673" spans="1:24" hidden="1" x14ac:dyDescent="0.3">
      <c r="A673" t="s">
        <v>3026</v>
      </c>
      <c r="B673" t="s">
        <v>3027</v>
      </c>
      <c r="C673" s="1" t="str">
        <f t="shared" si="94"/>
        <v>21:0416</v>
      </c>
      <c r="D673" s="1" t="str">
        <f t="shared" si="98"/>
        <v>21:0139</v>
      </c>
      <c r="E673" t="s">
        <v>3028</v>
      </c>
      <c r="F673" t="s">
        <v>3029</v>
      </c>
      <c r="H673">
        <v>59.119511899999999</v>
      </c>
      <c r="I673">
        <v>-131.92712660000001</v>
      </c>
      <c r="J673" s="1" t="str">
        <f t="shared" si="99"/>
        <v>NGR bulk stream sediment</v>
      </c>
      <c r="K673" s="1" t="str">
        <f t="shared" si="100"/>
        <v>&lt;177 micron (NGR)</v>
      </c>
      <c r="L673">
        <v>34</v>
      </c>
      <c r="M673" t="s">
        <v>148</v>
      </c>
      <c r="N673">
        <v>672</v>
      </c>
      <c r="O673" t="s">
        <v>1880</v>
      </c>
      <c r="P673" t="s">
        <v>820</v>
      </c>
      <c r="Q673" t="s">
        <v>136</v>
      </c>
      <c r="R673" t="s">
        <v>820</v>
      </c>
      <c r="S673" t="s">
        <v>45</v>
      </c>
      <c r="T673" t="s">
        <v>34</v>
      </c>
      <c r="U673" t="s">
        <v>3030</v>
      </c>
      <c r="V673" t="s">
        <v>1564</v>
      </c>
      <c r="W673" t="s">
        <v>136</v>
      </c>
      <c r="X673" t="s">
        <v>38</v>
      </c>
    </row>
    <row r="674" spans="1:24" hidden="1" x14ac:dyDescent="0.3">
      <c r="A674" t="s">
        <v>3031</v>
      </c>
      <c r="B674" t="s">
        <v>3032</v>
      </c>
      <c r="C674" s="1" t="str">
        <f t="shared" si="94"/>
        <v>21:0416</v>
      </c>
      <c r="D674" s="1" t="str">
        <f t="shared" si="98"/>
        <v>21:0139</v>
      </c>
      <c r="E674" t="s">
        <v>3033</v>
      </c>
      <c r="F674" t="s">
        <v>3034</v>
      </c>
      <c r="H674">
        <v>59.1256135</v>
      </c>
      <c r="I674">
        <v>-131.89990760000001</v>
      </c>
      <c r="J674" s="1" t="str">
        <f t="shared" si="99"/>
        <v>NGR bulk stream sediment</v>
      </c>
      <c r="K674" s="1" t="str">
        <f t="shared" si="100"/>
        <v>&lt;177 micron (NGR)</v>
      </c>
      <c r="L674">
        <v>34</v>
      </c>
      <c r="M674" t="s">
        <v>157</v>
      </c>
      <c r="N674">
        <v>673</v>
      </c>
      <c r="O674" t="s">
        <v>370</v>
      </c>
      <c r="P674" t="s">
        <v>141</v>
      </c>
      <c r="Q674" t="s">
        <v>136</v>
      </c>
      <c r="R674" t="s">
        <v>44</v>
      </c>
      <c r="S674" t="s">
        <v>67</v>
      </c>
      <c r="T674" t="s">
        <v>34</v>
      </c>
      <c r="U674" t="s">
        <v>257</v>
      </c>
      <c r="V674" t="s">
        <v>291</v>
      </c>
      <c r="W674" t="s">
        <v>136</v>
      </c>
      <c r="X674" t="s">
        <v>38</v>
      </c>
    </row>
    <row r="675" spans="1:24" hidden="1" x14ac:dyDescent="0.3">
      <c r="A675" t="s">
        <v>3035</v>
      </c>
      <c r="B675" t="s">
        <v>3036</v>
      </c>
      <c r="C675" s="1" t="str">
        <f t="shared" si="94"/>
        <v>21:0416</v>
      </c>
      <c r="D675" s="1" t="str">
        <f t="shared" si="98"/>
        <v>21:0139</v>
      </c>
      <c r="E675" t="s">
        <v>3037</v>
      </c>
      <c r="F675" t="s">
        <v>3038</v>
      </c>
      <c r="H675">
        <v>59.139102000000001</v>
      </c>
      <c r="I675">
        <v>-131.9211057</v>
      </c>
      <c r="J675" s="1" t="str">
        <f t="shared" si="99"/>
        <v>NGR bulk stream sediment</v>
      </c>
      <c r="K675" s="1" t="str">
        <f t="shared" si="100"/>
        <v>&lt;177 micron (NGR)</v>
      </c>
      <c r="L675">
        <v>34</v>
      </c>
      <c r="M675" t="s">
        <v>165</v>
      </c>
      <c r="N675">
        <v>674</v>
      </c>
      <c r="O675" t="s">
        <v>249</v>
      </c>
      <c r="P675" t="s">
        <v>333</v>
      </c>
      <c r="Q675" t="s">
        <v>136</v>
      </c>
      <c r="R675" t="s">
        <v>244</v>
      </c>
      <c r="S675" t="s">
        <v>33</v>
      </c>
      <c r="T675" t="s">
        <v>34</v>
      </c>
      <c r="U675" t="s">
        <v>265</v>
      </c>
      <c r="V675" t="s">
        <v>394</v>
      </c>
      <c r="W675" t="s">
        <v>37</v>
      </c>
      <c r="X675" t="s">
        <v>38</v>
      </c>
    </row>
    <row r="676" spans="1:24" hidden="1" x14ac:dyDescent="0.3">
      <c r="A676" t="s">
        <v>3039</v>
      </c>
      <c r="B676" t="s">
        <v>3040</v>
      </c>
      <c r="C676" s="1" t="str">
        <f t="shared" si="94"/>
        <v>21:0416</v>
      </c>
      <c r="D676" s="1" t="str">
        <f t="shared" si="98"/>
        <v>21:0139</v>
      </c>
      <c r="E676" t="s">
        <v>2981</v>
      </c>
      <c r="F676" t="s">
        <v>3041</v>
      </c>
      <c r="H676">
        <v>59.167009299999997</v>
      </c>
      <c r="I676">
        <v>-131.93953490000001</v>
      </c>
      <c r="J676" s="1" t="str">
        <f t="shared" si="99"/>
        <v>NGR bulk stream sediment</v>
      </c>
      <c r="K676" s="1" t="str">
        <f t="shared" si="100"/>
        <v>&lt;177 micron (NGR)</v>
      </c>
      <c r="L676">
        <v>34</v>
      </c>
      <c r="M676" t="s">
        <v>301</v>
      </c>
      <c r="N676">
        <v>675</v>
      </c>
      <c r="O676" t="s">
        <v>256</v>
      </c>
      <c r="P676" t="s">
        <v>333</v>
      </c>
      <c r="Q676" t="s">
        <v>85</v>
      </c>
      <c r="R676" t="s">
        <v>244</v>
      </c>
      <c r="S676" t="s">
        <v>93</v>
      </c>
      <c r="T676" t="s">
        <v>34</v>
      </c>
      <c r="U676" t="s">
        <v>1967</v>
      </c>
      <c r="V676" t="s">
        <v>334</v>
      </c>
      <c r="W676" t="s">
        <v>136</v>
      </c>
      <c r="X676" t="s">
        <v>38</v>
      </c>
    </row>
    <row r="677" spans="1:24" hidden="1" x14ac:dyDescent="0.3">
      <c r="A677" t="s">
        <v>3042</v>
      </c>
      <c r="B677" t="s">
        <v>3043</v>
      </c>
      <c r="C677" s="1" t="str">
        <f t="shared" si="94"/>
        <v>21:0416</v>
      </c>
      <c r="D677" s="1" t="str">
        <f t="shared" si="98"/>
        <v>21:0139</v>
      </c>
      <c r="E677" t="s">
        <v>2981</v>
      </c>
      <c r="F677" t="s">
        <v>3044</v>
      </c>
      <c r="H677">
        <v>59.167009299999997</v>
      </c>
      <c r="I677">
        <v>-131.93953490000001</v>
      </c>
      <c r="J677" s="1" t="str">
        <f t="shared" si="99"/>
        <v>NGR bulk stream sediment</v>
      </c>
      <c r="K677" s="1" t="str">
        <f t="shared" si="100"/>
        <v>&lt;177 micron (NGR)</v>
      </c>
      <c r="L677">
        <v>34</v>
      </c>
      <c r="M677" t="s">
        <v>295</v>
      </c>
      <c r="N677">
        <v>676</v>
      </c>
      <c r="O677" t="s">
        <v>176</v>
      </c>
      <c r="P677" t="s">
        <v>244</v>
      </c>
      <c r="Q677" t="s">
        <v>31</v>
      </c>
      <c r="R677" t="s">
        <v>237</v>
      </c>
      <c r="S677" t="s">
        <v>135</v>
      </c>
      <c r="T677" t="s">
        <v>34</v>
      </c>
      <c r="U677" t="s">
        <v>615</v>
      </c>
      <c r="V677" t="s">
        <v>213</v>
      </c>
      <c r="W677" t="s">
        <v>37</v>
      </c>
      <c r="X677" t="s">
        <v>38</v>
      </c>
    </row>
    <row r="678" spans="1:24" hidden="1" x14ac:dyDescent="0.3">
      <c r="A678" t="s">
        <v>3045</v>
      </c>
      <c r="B678" t="s">
        <v>3046</v>
      </c>
      <c r="C678" s="1" t="str">
        <f t="shared" si="94"/>
        <v>21:0416</v>
      </c>
      <c r="D678" s="1" t="str">
        <f t="shared" si="98"/>
        <v>21:0139</v>
      </c>
      <c r="E678" t="s">
        <v>3047</v>
      </c>
      <c r="F678" t="s">
        <v>3048</v>
      </c>
      <c r="H678">
        <v>59.162498200000002</v>
      </c>
      <c r="I678">
        <v>-131.93358309999999</v>
      </c>
      <c r="J678" s="1" t="str">
        <f t="shared" si="99"/>
        <v>NGR bulk stream sediment</v>
      </c>
      <c r="K678" s="1" t="str">
        <f t="shared" si="100"/>
        <v>&lt;177 micron (NGR)</v>
      </c>
      <c r="L678">
        <v>34</v>
      </c>
      <c r="M678" t="s">
        <v>175</v>
      </c>
      <c r="N678">
        <v>677</v>
      </c>
      <c r="O678" t="s">
        <v>275</v>
      </c>
      <c r="P678" t="s">
        <v>65</v>
      </c>
      <c r="Q678" t="s">
        <v>46</v>
      </c>
      <c r="R678" t="s">
        <v>44</v>
      </c>
      <c r="S678" t="s">
        <v>142</v>
      </c>
      <c r="T678" t="s">
        <v>34</v>
      </c>
      <c r="U678" t="s">
        <v>1162</v>
      </c>
      <c r="V678" t="s">
        <v>497</v>
      </c>
      <c r="W678" t="s">
        <v>136</v>
      </c>
      <c r="X678" t="s">
        <v>38</v>
      </c>
    </row>
    <row r="679" spans="1:24" hidden="1" x14ac:dyDescent="0.3">
      <c r="A679" t="s">
        <v>3049</v>
      </c>
      <c r="B679" t="s">
        <v>3050</v>
      </c>
      <c r="C679" s="1" t="str">
        <f t="shared" si="94"/>
        <v>21:0416</v>
      </c>
      <c r="D679" s="1" t="str">
        <f t="shared" si="98"/>
        <v>21:0139</v>
      </c>
      <c r="E679" t="s">
        <v>3051</v>
      </c>
      <c r="F679" t="s">
        <v>3052</v>
      </c>
      <c r="H679">
        <v>59.1595698</v>
      </c>
      <c r="I679">
        <v>-131.6431805</v>
      </c>
      <c r="J679" s="1" t="str">
        <f t="shared" si="99"/>
        <v>NGR bulk stream sediment</v>
      </c>
      <c r="K679" s="1" t="str">
        <f t="shared" si="100"/>
        <v>&lt;177 micron (NGR)</v>
      </c>
      <c r="L679">
        <v>34</v>
      </c>
      <c r="M679" t="s">
        <v>183</v>
      </c>
      <c r="N679">
        <v>678</v>
      </c>
      <c r="O679" t="s">
        <v>820</v>
      </c>
      <c r="P679" t="s">
        <v>32</v>
      </c>
      <c r="Q679" t="s">
        <v>57</v>
      </c>
      <c r="R679" t="s">
        <v>225</v>
      </c>
      <c r="S679" t="s">
        <v>47</v>
      </c>
      <c r="T679" t="s">
        <v>34</v>
      </c>
      <c r="U679" t="s">
        <v>3053</v>
      </c>
      <c r="V679" t="s">
        <v>517</v>
      </c>
      <c r="W679" t="s">
        <v>37</v>
      </c>
      <c r="X679" t="s">
        <v>38</v>
      </c>
    </row>
    <row r="680" spans="1:24" hidden="1" x14ac:dyDescent="0.3">
      <c r="A680" t="s">
        <v>3054</v>
      </c>
      <c r="B680" t="s">
        <v>3055</v>
      </c>
      <c r="C680" s="1" t="str">
        <f t="shared" si="94"/>
        <v>21:0416</v>
      </c>
      <c r="D680" s="1" t="str">
        <f t="shared" si="98"/>
        <v>21:0139</v>
      </c>
      <c r="E680" t="s">
        <v>3056</v>
      </c>
      <c r="F680" t="s">
        <v>3057</v>
      </c>
      <c r="H680">
        <v>59.168615500000001</v>
      </c>
      <c r="I680">
        <v>-131.6339917</v>
      </c>
      <c r="J680" s="1" t="str">
        <f t="shared" si="99"/>
        <v>NGR bulk stream sediment</v>
      </c>
      <c r="K680" s="1" t="str">
        <f t="shared" si="100"/>
        <v>&lt;177 micron (NGR)</v>
      </c>
      <c r="L680">
        <v>34</v>
      </c>
      <c r="M680" t="s">
        <v>189</v>
      </c>
      <c r="N680">
        <v>679</v>
      </c>
      <c r="O680" t="s">
        <v>2818</v>
      </c>
      <c r="P680" t="s">
        <v>783</v>
      </c>
      <c r="Q680" t="s">
        <v>85</v>
      </c>
      <c r="R680" t="s">
        <v>406</v>
      </c>
      <c r="S680" t="s">
        <v>46</v>
      </c>
      <c r="T680" t="s">
        <v>222</v>
      </c>
      <c r="U680" t="s">
        <v>715</v>
      </c>
      <c r="V680" t="s">
        <v>459</v>
      </c>
      <c r="W680" t="s">
        <v>37</v>
      </c>
      <c r="X680" t="s">
        <v>38</v>
      </c>
    </row>
    <row r="681" spans="1:24" hidden="1" x14ac:dyDescent="0.3">
      <c r="A681" t="s">
        <v>3058</v>
      </c>
      <c r="B681" t="s">
        <v>3059</v>
      </c>
      <c r="C681" s="1" t="str">
        <f t="shared" si="94"/>
        <v>21:0416</v>
      </c>
      <c r="D681" s="1" t="str">
        <f t="shared" si="98"/>
        <v>21:0139</v>
      </c>
      <c r="E681" t="s">
        <v>3060</v>
      </c>
      <c r="F681" t="s">
        <v>3061</v>
      </c>
      <c r="H681">
        <v>59.175467599999998</v>
      </c>
      <c r="I681">
        <v>-131.65445489999999</v>
      </c>
      <c r="J681" s="1" t="str">
        <f t="shared" si="99"/>
        <v>NGR bulk stream sediment</v>
      </c>
      <c r="K681" s="1" t="str">
        <f t="shared" si="100"/>
        <v>&lt;177 micron (NGR)</v>
      </c>
      <c r="L681">
        <v>34</v>
      </c>
      <c r="M681" t="s">
        <v>325</v>
      </c>
      <c r="N681">
        <v>680</v>
      </c>
      <c r="O681" t="s">
        <v>307</v>
      </c>
      <c r="P681" t="s">
        <v>55</v>
      </c>
      <c r="Q681" t="s">
        <v>31</v>
      </c>
      <c r="R681" t="s">
        <v>167</v>
      </c>
      <c r="S681" t="s">
        <v>75</v>
      </c>
      <c r="T681" t="s">
        <v>34</v>
      </c>
      <c r="U681" t="s">
        <v>1395</v>
      </c>
      <c r="V681" t="s">
        <v>497</v>
      </c>
      <c r="W681" t="s">
        <v>136</v>
      </c>
      <c r="X681" t="s">
        <v>38</v>
      </c>
    </row>
    <row r="682" spans="1:24" hidden="1" x14ac:dyDescent="0.3">
      <c r="A682" t="s">
        <v>3062</v>
      </c>
      <c r="B682" t="s">
        <v>3063</v>
      </c>
      <c r="C682" s="1" t="str">
        <f t="shared" si="94"/>
        <v>21:0416</v>
      </c>
      <c r="D682" s="1" t="str">
        <f t="shared" si="98"/>
        <v>21:0139</v>
      </c>
      <c r="E682" t="s">
        <v>3064</v>
      </c>
      <c r="F682" t="s">
        <v>3065</v>
      </c>
      <c r="H682">
        <v>59.183881599999999</v>
      </c>
      <c r="I682">
        <v>-131.65951960000001</v>
      </c>
      <c r="J682" s="1" t="str">
        <f t="shared" si="99"/>
        <v>NGR bulk stream sediment</v>
      </c>
      <c r="K682" s="1" t="str">
        <f t="shared" si="100"/>
        <v>&lt;177 micron (NGR)</v>
      </c>
      <c r="L682">
        <v>35</v>
      </c>
      <c r="M682" t="s">
        <v>28</v>
      </c>
      <c r="N682">
        <v>681</v>
      </c>
      <c r="O682" t="s">
        <v>820</v>
      </c>
      <c r="P682" t="s">
        <v>84</v>
      </c>
      <c r="Q682" t="s">
        <v>85</v>
      </c>
      <c r="R682" t="s">
        <v>450</v>
      </c>
      <c r="S682" t="s">
        <v>75</v>
      </c>
      <c r="T682" t="s">
        <v>34</v>
      </c>
      <c r="U682" t="s">
        <v>270</v>
      </c>
      <c r="V682" t="s">
        <v>344</v>
      </c>
      <c r="W682" t="s">
        <v>37</v>
      </c>
      <c r="X682" t="s">
        <v>38</v>
      </c>
    </row>
    <row r="683" spans="1:24" hidden="1" x14ac:dyDescent="0.3">
      <c r="A683" t="s">
        <v>3066</v>
      </c>
      <c r="B683" t="s">
        <v>3067</v>
      </c>
      <c r="C683" s="1" t="str">
        <f t="shared" si="94"/>
        <v>21:0416</v>
      </c>
      <c r="D683" s="1" t="str">
        <f t="shared" si="98"/>
        <v>21:0139</v>
      </c>
      <c r="E683" t="s">
        <v>3064</v>
      </c>
      <c r="F683" t="s">
        <v>3068</v>
      </c>
      <c r="H683">
        <v>59.183881599999999</v>
      </c>
      <c r="I683">
        <v>-131.65951960000001</v>
      </c>
      <c r="J683" s="1" t="str">
        <f t="shared" si="99"/>
        <v>NGR bulk stream sediment</v>
      </c>
      <c r="K683" s="1" t="str">
        <f t="shared" si="100"/>
        <v>&lt;177 micron (NGR)</v>
      </c>
      <c r="L683">
        <v>35</v>
      </c>
      <c r="M683" t="s">
        <v>64</v>
      </c>
      <c r="N683">
        <v>682</v>
      </c>
      <c r="O683" t="s">
        <v>820</v>
      </c>
      <c r="P683" t="s">
        <v>168</v>
      </c>
      <c r="Q683" t="s">
        <v>85</v>
      </c>
      <c r="R683" t="s">
        <v>84</v>
      </c>
      <c r="S683" t="s">
        <v>150</v>
      </c>
      <c r="T683" t="s">
        <v>34</v>
      </c>
      <c r="U683" t="s">
        <v>159</v>
      </c>
      <c r="V683" t="s">
        <v>344</v>
      </c>
      <c r="W683" t="s">
        <v>37</v>
      </c>
      <c r="X683" t="s">
        <v>38</v>
      </c>
    </row>
    <row r="684" spans="1:24" hidden="1" x14ac:dyDescent="0.3">
      <c r="A684" t="s">
        <v>3069</v>
      </c>
      <c r="B684" t="s">
        <v>3070</v>
      </c>
      <c r="C684" s="1" t="str">
        <f t="shared" si="94"/>
        <v>21:0416</v>
      </c>
      <c r="D684" s="1" t="str">
        <f t="shared" si="98"/>
        <v>21:0139</v>
      </c>
      <c r="E684" t="s">
        <v>3071</v>
      </c>
      <c r="F684" t="s">
        <v>3072</v>
      </c>
      <c r="H684">
        <v>59.2010668</v>
      </c>
      <c r="I684">
        <v>-131.70060079999999</v>
      </c>
      <c r="J684" s="1" t="str">
        <f t="shared" si="99"/>
        <v>NGR bulk stream sediment</v>
      </c>
      <c r="K684" s="1" t="str">
        <f t="shared" si="100"/>
        <v>&lt;177 micron (NGR)</v>
      </c>
      <c r="L684">
        <v>35</v>
      </c>
      <c r="M684" t="s">
        <v>43</v>
      </c>
      <c r="N684">
        <v>683</v>
      </c>
      <c r="O684" t="s">
        <v>307</v>
      </c>
      <c r="P684" t="s">
        <v>56</v>
      </c>
      <c r="Q684" t="s">
        <v>31</v>
      </c>
      <c r="R684" t="s">
        <v>296</v>
      </c>
      <c r="S684" t="s">
        <v>75</v>
      </c>
      <c r="T684" t="s">
        <v>34</v>
      </c>
      <c r="U684" t="s">
        <v>319</v>
      </c>
      <c r="V684" t="s">
        <v>439</v>
      </c>
      <c r="W684" t="s">
        <v>37</v>
      </c>
      <c r="X684" t="s">
        <v>38</v>
      </c>
    </row>
    <row r="685" spans="1:24" hidden="1" x14ac:dyDescent="0.3">
      <c r="A685" t="s">
        <v>3073</v>
      </c>
      <c r="B685" t="s">
        <v>3074</v>
      </c>
      <c r="C685" s="1" t="str">
        <f t="shared" si="94"/>
        <v>21:0416</v>
      </c>
      <c r="D685" s="1" t="str">
        <f t="shared" si="98"/>
        <v>21:0139</v>
      </c>
      <c r="E685" t="s">
        <v>3075</v>
      </c>
      <c r="F685" t="s">
        <v>3076</v>
      </c>
      <c r="H685">
        <v>59.220844</v>
      </c>
      <c r="I685">
        <v>-131.6992372</v>
      </c>
      <c r="J685" s="1" t="str">
        <f t="shared" si="99"/>
        <v>NGR bulk stream sediment</v>
      </c>
      <c r="K685" s="1" t="str">
        <f t="shared" si="100"/>
        <v>&lt;177 micron (NGR)</v>
      </c>
      <c r="L685">
        <v>35</v>
      </c>
      <c r="M685" t="s">
        <v>54</v>
      </c>
      <c r="N685">
        <v>684</v>
      </c>
      <c r="O685" t="s">
        <v>665</v>
      </c>
      <c r="P685" t="s">
        <v>326</v>
      </c>
      <c r="Q685" t="s">
        <v>47</v>
      </c>
      <c r="R685" t="s">
        <v>158</v>
      </c>
      <c r="S685" t="s">
        <v>33</v>
      </c>
      <c r="T685" t="s">
        <v>758</v>
      </c>
      <c r="U685" t="s">
        <v>2726</v>
      </c>
      <c r="V685" t="s">
        <v>57</v>
      </c>
      <c r="W685" t="s">
        <v>85</v>
      </c>
      <c r="X685" t="s">
        <v>38</v>
      </c>
    </row>
    <row r="686" spans="1:24" hidden="1" x14ac:dyDescent="0.3">
      <c r="A686" t="s">
        <v>3077</v>
      </c>
      <c r="B686" t="s">
        <v>3078</v>
      </c>
      <c r="C686" s="1" t="str">
        <f t="shared" si="94"/>
        <v>21:0416</v>
      </c>
      <c r="D686" s="1" t="str">
        <f t="shared" si="98"/>
        <v>21:0139</v>
      </c>
      <c r="E686" t="s">
        <v>3079</v>
      </c>
      <c r="F686" t="s">
        <v>3080</v>
      </c>
      <c r="H686">
        <v>59.256328099999998</v>
      </c>
      <c r="I686">
        <v>-131.72281749999999</v>
      </c>
      <c r="J686" s="1" t="str">
        <f t="shared" si="99"/>
        <v>NGR bulk stream sediment</v>
      </c>
      <c r="K686" s="1" t="str">
        <f t="shared" si="100"/>
        <v>&lt;177 micron (NGR)</v>
      </c>
      <c r="L686">
        <v>35</v>
      </c>
      <c r="M686" t="s">
        <v>73</v>
      </c>
      <c r="N686">
        <v>685</v>
      </c>
      <c r="O686" t="s">
        <v>249</v>
      </c>
      <c r="P686" t="s">
        <v>30</v>
      </c>
      <c r="Q686" t="s">
        <v>31</v>
      </c>
      <c r="R686" t="s">
        <v>102</v>
      </c>
      <c r="S686" t="s">
        <v>33</v>
      </c>
      <c r="T686" t="s">
        <v>34</v>
      </c>
      <c r="U686" t="s">
        <v>3081</v>
      </c>
      <c r="V686" t="s">
        <v>834</v>
      </c>
      <c r="W686" t="s">
        <v>136</v>
      </c>
      <c r="X686" t="s">
        <v>38</v>
      </c>
    </row>
    <row r="687" spans="1:24" hidden="1" x14ac:dyDescent="0.3">
      <c r="A687" t="s">
        <v>3082</v>
      </c>
      <c r="B687" t="s">
        <v>3083</v>
      </c>
      <c r="C687" s="1" t="str">
        <f t="shared" si="94"/>
        <v>21:0416</v>
      </c>
      <c r="D687" s="1" t="str">
        <f t="shared" si="98"/>
        <v>21:0139</v>
      </c>
      <c r="E687" t="s">
        <v>3084</v>
      </c>
      <c r="F687" t="s">
        <v>3085</v>
      </c>
      <c r="H687">
        <v>59.237787099999998</v>
      </c>
      <c r="I687">
        <v>-131.64602479999999</v>
      </c>
      <c r="J687" s="1" t="str">
        <f t="shared" si="99"/>
        <v>NGR bulk stream sediment</v>
      </c>
      <c r="K687" s="1" t="str">
        <f t="shared" si="100"/>
        <v>&lt;177 micron (NGR)</v>
      </c>
      <c r="L687">
        <v>35</v>
      </c>
      <c r="M687" t="s">
        <v>82</v>
      </c>
      <c r="N687">
        <v>686</v>
      </c>
      <c r="O687" t="s">
        <v>799</v>
      </c>
      <c r="P687" t="s">
        <v>167</v>
      </c>
      <c r="Q687" t="s">
        <v>46</v>
      </c>
      <c r="R687" t="s">
        <v>84</v>
      </c>
      <c r="S687" t="s">
        <v>150</v>
      </c>
      <c r="T687" t="s">
        <v>34</v>
      </c>
      <c r="U687" t="s">
        <v>105</v>
      </c>
      <c r="V687" t="s">
        <v>239</v>
      </c>
      <c r="W687" t="s">
        <v>136</v>
      </c>
      <c r="X687" t="s">
        <v>38</v>
      </c>
    </row>
    <row r="688" spans="1:24" hidden="1" x14ac:dyDescent="0.3">
      <c r="A688" t="s">
        <v>3086</v>
      </c>
      <c r="B688" t="s">
        <v>3087</v>
      </c>
      <c r="C688" s="1" t="str">
        <f t="shared" si="94"/>
        <v>21:0416</v>
      </c>
      <c r="D688" s="1" t="str">
        <f t="shared" si="98"/>
        <v>21:0139</v>
      </c>
      <c r="E688" t="s">
        <v>3088</v>
      </c>
      <c r="F688" t="s">
        <v>3089</v>
      </c>
      <c r="H688">
        <v>59.240768199999998</v>
      </c>
      <c r="I688">
        <v>-131.63061329999999</v>
      </c>
      <c r="J688" s="1" t="str">
        <f t="shared" si="99"/>
        <v>NGR bulk stream sediment</v>
      </c>
      <c r="K688" s="1" t="str">
        <f t="shared" si="100"/>
        <v>&lt;177 micron (NGR)</v>
      </c>
      <c r="L688">
        <v>35</v>
      </c>
      <c r="M688" t="s">
        <v>134</v>
      </c>
      <c r="N688">
        <v>687</v>
      </c>
      <c r="O688" t="s">
        <v>307</v>
      </c>
      <c r="P688" t="s">
        <v>56</v>
      </c>
      <c r="Q688" t="s">
        <v>85</v>
      </c>
      <c r="R688" t="s">
        <v>380</v>
      </c>
      <c r="S688" t="s">
        <v>67</v>
      </c>
      <c r="T688" t="s">
        <v>34</v>
      </c>
      <c r="U688" t="s">
        <v>169</v>
      </c>
      <c r="V688" t="s">
        <v>439</v>
      </c>
      <c r="W688" t="s">
        <v>57</v>
      </c>
      <c r="X688" t="s">
        <v>38</v>
      </c>
    </row>
    <row r="689" spans="1:24" hidden="1" x14ac:dyDescent="0.3">
      <c r="A689" t="s">
        <v>3090</v>
      </c>
      <c r="B689" t="s">
        <v>3091</v>
      </c>
      <c r="C689" s="1" t="str">
        <f t="shared" si="94"/>
        <v>21:0416</v>
      </c>
      <c r="D689" s="1" t="str">
        <f t="shared" si="98"/>
        <v>21:0139</v>
      </c>
      <c r="E689" t="s">
        <v>3088</v>
      </c>
      <c r="F689" t="s">
        <v>3092</v>
      </c>
      <c r="H689">
        <v>59.240768199999998</v>
      </c>
      <c r="I689">
        <v>-131.63061329999999</v>
      </c>
      <c r="J689" s="1" t="str">
        <f t="shared" si="99"/>
        <v>NGR bulk stream sediment</v>
      </c>
      <c r="K689" s="1" t="str">
        <f t="shared" si="100"/>
        <v>&lt;177 micron (NGR)</v>
      </c>
      <c r="L689">
        <v>35</v>
      </c>
      <c r="M689" t="s">
        <v>140</v>
      </c>
      <c r="N689">
        <v>688</v>
      </c>
      <c r="O689" t="s">
        <v>326</v>
      </c>
      <c r="P689" t="s">
        <v>56</v>
      </c>
      <c r="Q689" t="s">
        <v>85</v>
      </c>
      <c r="R689" t="s">
        <v>167</v>
      </c>
      <c r="S689" t="s">
        <v>75</v>
      </c>
      <c r="T689" t="s">
        <v>34</v>
      </c>
      <c r="U689" t="s">
        <v>690</v>
      </c>
      <c r="V689" t="s">
        <v>439</v>
      </c>
      <c r="W689" t="s">
        <v>136</v>
      </c>
      <c r="X689" t="s">
        <v>38</v>
      </c>
    </row>
    <row r="690" spans="1:24" hidden="1" x14ac:dyDescent="0.3">
      <c r="A690" t="s">
        <v>3093</v>
      </c>
      <c r="B690" t="s">
        <v>3094</v>
      </c>
      <c r="C690" s="1" t="str">
        <f t="shared" si="94"/>
        <v>21:0416</v>
      </c>
      <c r="D690" s="1" t="str">
        <f t="shared" si="98"/>
        <v>21:0139</v>
      </c>
      <c r="E690" t="s">
        <v>3095</v>
      </c>
      <c r="F690" t="s">
        <v>3096</v>
      </c>
      <c r="H690">
        <v>59.759874699999997</v>
      </c>
      <c r="I690">
        <v>-130.72374590000001</v>
      </c>
      <c r="J690" s="1" t="str">
        <f t="shared" si="99"/>
        <v>NGR bulk stream sediment</v>
      </c>
      <c r="K690" s="1" t="str">
        <f t="shared" si="100"/>
        <v>&lt;177 micron (NGR)</v>
      </c>
      <c r="L690">
        <v>35</v>
      </c>
      <c r="M690" t="s">
        <v>91</v>
      </c>
      <c r="N690">
        <v>689</v>
      </c>
      <c r="O690" t="s">
        <v>244</v>
      </c>
      <c r="P690" t="s">
        <v>58</v>
      </c>
      <c r="Q690" t="s">
        <v>136</v>
      </c>
      <c r="R690" t="s">
        <v>1545</v>
      </c>
      <c r="S690" t="s">
        <v>93</v>
      </c>
      <c r="T690" t="s">
        <v>34</v>
      </c>
      <c r="U690" t="s">
        <v>866</v>
      </c>
      <c r="V690" t="s">
        <v>152</v>
      </c>
      <c r="W690" t="s">
        <v>37</v>
      </c>
      <c r="X690" t="s">
        <v>38</v>
      </c>
    </row>
    <row r="691" spans="1:24" hidden="1" x14ac:dyDescent="0.3">
      <c r="A691" t="s">
        <v>3097</v>
      </c>
      <c r="B691" t="s">
        <v>3098</v>
      </c>
      <c r="C691" s="1" t="str">
        <f t="shared" si="94"/>
        <v>21:0416</v>
      </c>
      <c r="D691" s="1" t="str">
        <f t="shared" si="98"/>
        <v>21:0139</v>
      </c>
      <c r="E691" t="s">
        <v>3099</v>
      </c>
      <c r="F691" t="s">
        <v>3100</v>
      </c>
      <c r="H691">
        <v>59.775548100000002</v>
      </c>
      <c r="I691">
        <v>-130.74817160000001</v>
      </c>
      <c r="J691" s="1" t="str">
        <f t="shared" si="99"/>
        <v>NGR bulk stream sediment</v>
      </c>
      <c r="K691" s="1" t="str">
        <f t="shared" si="100"/>
        <v>&lt;177 micron (NGR)</v>
      </c>
      <c r="L691">
        <v>35</v>
      </c>
      <c r="M691" t="s">
        <v>101</v>
      </c>
      <c r="N691">
        <v>690</v>
      </c>
      <c r="O691" t="s">
        <v>237</v>
      </c>
      <c r="P691" t="s">
        <v>250</v>
      </c>
      <c r="Q691" t="s">
        <v>37</v>
      </c>
      <c r="R691" t="s">
        <v>168</v>
      </c>
      <c r="S691" t="s">
        <v>85</v>
      </c>
      <c r="T691" t="s">
        <v>34</v>
      </c>
      <c r="U691" t="s">
        <v>920</v>
      </c>
      <c r="V691" t="s">
        <v>694</v>
      </c>
      <c r="W691" t="s">
        <v>37</v>
      </c>
      <c r="X691" t="s">
        <v>38</v>
      </c>
    </row>
    <row r="692" spans="1:24" hidden="1" x14ac:dyDescent="0.3">
      <c r="A692" t="s">
        <v>3101</v>
      </c>
      <c r="B692" t="s">
        <v>3102</v>
      </c>
      <c r="C692" s="1" t="str">
        <f t="shared" si="94"/>
        <v>21:0416</v>
      </c>
      <c r="D692" s="1" t="str">
        <f t="shared" si="98"/>
        <v>21:0139</v>
      </c>
      <c r="E692" t="s">
        <v>3103</v>
      </c>
      <c r="F692" t="s">
        <v>3104</v>
      </c>
      <c r="H692">
        <v>59.7979597</v>
      </c>
      <c r="I692">
        <v>-130.72481999999999</v>
      </c>
      <c r="J692" s="1" t="str">
        <f t="shared" si="99"/>
        <v>NGR bulk stream sediment</v>
      </c>
      <c r="K692" s="1" t="str">
        <f t="shared" si="100"/>
        <v>&lt;177 micron (NGR)</v>
      </c>
      <c r="L692">
        <v>35</v>
      </c>
      <c r="M692" t="s">
        <v>111</v>
      </c>
      <c r="N692">
        <v>691</v>
      </c>
      <c r="O692" t="s">
        <v>83</v>
      </c>
      <c r="P692" t="s">
        <v>46</v>
      </c>
      <c r="Q692" t="s">
        <v>136</v>
      </c>
      <c r="R692" t="s">
        <v>75</v>
      </c>
      <c r="S692" t="s">
        <v>31</v>
      </c>
      <c r="T692" t="s">
        <v>34</v>
      </c>
      <c r="U692" t="s">
        <v>474</v>
      </c>
      <c r="V692" t="s">
        <v>523</v>
      </c>
      <c r="W692" t="s">
        <v>37</v>
      </c>
      <c r="X692" t="s">
        <v>38</v>
      </c>
    </row>
    <row r="693" spans="1:24" hidden="1" x14ac:dyDescent="0.3">
      <c r="A693" t="s">
        <v>3105</v>
      </c>
      <c r="B693" t="s">
        <v>3106</v>
      </c>
      <c r="C693" s="1" t="str">
        <f t="shared" si="94"/>
        <v>21:0416</v>
      </c>
      <c r="D693" s="1" t="str">
        <f t="shared" si="98"/>
        <v>21:0139</v>
      </c>
      <c r="E693" t="s">
        <v>3107</v>
      </c>
      <c r="F693" t="s">
        <v>3108</v>
      </c>
      <c r="H693">
        <v>59.743783899999997</v>
      </c>
      <c r="I693">
        <v>-130.6035732</v>
      </c>
      <c r="J693" s="1" t="str">
        <f t="shared" si="99"/>
        <v>NGR bulk stream sediment</v>
      </c>
      <c r="K693" s="1" t="str">
        <f t="shared" si="100"/>
        <v>&lt;177 micron (NGR)</v>
      </c>
      <c r="L693">
        <v>35</v>
      </c>
      <c r="M693" t="s">
        <v>118</v>
      </c>
      <c r="N693">
        <v>692</v>
      </c>
      <c r="O693" t="s">
        <v>92</v>
      </c>
      <c r="P693" t="s">
        <v>45</v>
      </c>
      <c r="Q693" t="s">
        <v>31</v>
      </c>
      <c r="R693" t="s">
        <v>47</v>
      </c>
      <c r="S693" t="s">
        <v>66</v>
      </c>
      <c r="T693" t="s">
        <v>34</v>
      </c>
      <c r="U693" t="s">
        <v>290</v>
      </c>
      <c r="V693" t="s">
        <v>344</v>
      </c>
      <c r="W693" t="s">
        <v>37</v>
      </c>
      <c r="X693" t="s">
        <v>38</v>
      </c>
    </row>
    <row r="694" spans="1:24" hidden="1" x14ac:dyDescent="0.3">
      <c r="A694" t="s">
        <v>3109</v>
      </c>
      <c r="B694" t="s">
        <v>3110</v>
      </c>
      <c r="C694" s="1" t="str">
        <f t="shared" si="94"/>
        <v>21:0416</v>
      </c>
      <c r="D694" s="1" t="str">
        <f t="shared" si="98"/>
        <v>21:0139</v>
      </c>
      <c r="E694" t="s">
        <v>3111</v>
      </c>
      <c r="F694" t="s">
        <v>3112</v>
      </c>
      <c r="H694">
        <v>59.769202100000001</v>
      </c>
      <c r="I694">
        <v>-130.5744665</v>
      </c>
      <c r="J694" s="1" t="str">
        <f t="shared" si="99"/>
        <v>NGR bulk stream sediment</v>
      </c>
      <c r="K694" s="1" t="str">
        <f t="shared" si="100"/>
        <v>&lt;177 micron (NGR)</v>
      </c>
      <c r="L694">
        <v>35</v>
      </c>
      <c r="M694" t="s">
        <v>125</v>
      </c>
      <c r="N694">
        <v>693</v>
      </c>
      <c r="O694" t="s">
        <v>244</v>
      </c>
      <c r="P694" t="s">
        <v>93</v>
      </c>
      <c r="Q694" t="s">
        <v>57</v>
      </c>
      <c r="R694" t="s">
        <v>66</v>
      </c>
      <c r="S694" t="s">
        <v>31</v>
      </c>
      <c r="T694" t="s">
        <v>34</v>
      </c>
      <c r="U694" t="s">
        <v>238</v>
      </c>
      <c r="V694" t="s">
        <v>106</v>
      </c>
      <c r="W694" t="s">
        <v>37</v>
      </c>
      <c r="X694" t="s">
        <v>38</v>
      </c>
    </row>
    <row r="695" spans="1:24" hidden="1" x14ac:dyDescent="0.3">
      <c r="A695" t="s">
        <v>3113</v>
      </c>
      <c r="B695" t="s">
        <v>3114</v>
      </c>
      <c r="C695" s="1" t="str">
        <f t="shared" si="94"/>
        <v>21:0416</v>
      </c>
      <c r="D695" s="1" t="str">
        <f t="shared" si="98"/>
        <v>21:0139</v>
      </c>
      <c r="E695" t="s">
        <v>3115</v>
      </c>
      <c r="F695" t="s">
        <v>3116</v>
      </c>
      <c r="H695">
        <v>59.751891999999998</v>
      </c>
      <c r="I695">
        <v>-130.54526440000001</v>
      </c>
      <c r="J695" s="1" t="str">
        <f t="shared" si="99"/>
        <v>NGR bulk stream sediment</v>
      </c>
      <c r="K695" s="1" t="str">
        <f t="shared" si="100"/>
        <v>&lt;177 micron (NGR)</v>
      </c>
      <c r="L695">
        <v>35</v>
      </c>
      <c r="M695" t="s">
        <v>148</v>
      </c>
      <c r="N695">
        <v>694</v>
      </c>
      <c r="O695" t="s">
        <v>333</v>
      </c>
      <c r="P695" t="s">
        <v>93</v>
      </c>
      <c r="Q695" t="s">
        <v>31</v>
      </c>
      <c r="R695" t="s">
        <v>33</v>
      </c>
      <c r="S695" t="s">
        <v>31</v>
      </c>
      <c r="T695" t="s">
        <v>34</v>
      </c>
      <c r="U695" t="s">
        <v>993</v>
      </c>
      <c r="V695" t="s">
        <v>445</v>
      </c>
      <c r="W695" t="s">
        <v>37</v>
      </c>
      <c r="X695" t="s">
        <v>38</v>
      </c>
    </row>
    <row r="696" spans="1:24" hidden="1" x14ac:dyDescent="0.3">
      <c r="A696" t="s">
        <v>3117</v>
      </c>
      <c r="B696" t="s">
        <v>3118</v>
      </c>
      <c r="C696" s="1" t="str">
        <f t="shared" si="94"/>
        <v>21:0416</v>
      </c>
      <c r="D696" s="1" t="str">
        <f t="shared" si="98"/>
        <v>21:0139</v>
      </c>
      <c r="E696" t="s">
        <v>3119</v>
      </c>
      <c r="F696" t="s">
        <v>3120</v>
      </c>
      <c r="H696">
        <v>59.758895899999999</v>
      </c>
      <c r="I696">
        <v>-130.50277560000001</v>
      </c>
      <c r="J696" s="1" t="str">
        <f t="shared" si="99"/>
        <v>NGR bulk stream sediment</v>
      </c>
      <c r="K696" s="1" t="str">
        <f t="shared" si="100"/>
        <v>&lt;177 micron (NGR)</v>
      </c>
      <c r="L696">
        <v>35</v>
      </c>
      <c r="M696" t="s">
        <v>157</v>
      </c>
      <c r="N696">
        <v>695</v>
      </c>
      <c r="O696" t="s">
        <v>198</v>
      </c>
      <c r="P696" t="s">
        <v>46</v>
      </c>
      <c r="Q696" t="s">
        <v>225</v>
      </c>
      <c r="R696" t="s">
        <v>66</v>
      </c>
      <c r="S696" t="s">
        <v>85</v>
      </c>
      <c r="T696" t="s">
        <v>222</v>
      </c>
      <c r="U696" t="s">
        <v>892</v>
      </c>
      <c r="V696" t="s">
        <v>427</v>
      </c>
      <c r="W696" t="s">
        <v>57</v>
      </c>
      <c r="X696" t="s">
        <v>38</v>
      </c>
    </row>
    <row r="697" spans="1:24" hidden="1" x14ac:dyDescent="0.3">
      <c r="A697" t="s">
        <v>3121</v>
      </c>
      <c r="B697" t="s">
        <v>3122</v>
      </c>
      <c r="C697" s="1" t="str">
        <f t="shared" si="94"/>
        <v>21:0416</v>
      </c>
      <c r="D697" s="1" t="str">
        <f t="shared" si="98"/>
        <v>21:0139</v>
      </c>
      <c r="E697" t="s">
        <v>3123</v>
      </c>
      <c r="F697" t="s">
        <v>3124</v>
      </c>
      <c r="H697">
        <v>59.762899400000002</v>
      </c>
      <c r="I697">
        <v>-130.5092223</v>
      </c>
      <c r="J697" s="1" t="str">
        <f t="shared" si="99"/>
        <v>NGR bulk stream sediment</v>
      </c>
      <c r="K697" s="1" t="str">
        <f t="shared" si="100"/>
        <v>&lt;177 micron (NGR)</v>
      </c>
      <c r="L697">
        <v>35</v>
      </c>
      <c r="M697" t="s">
        <v>165</v>
      </c>
      <c r="N697">
        <v>696</v>
      </c>
      <c r="O697" t="s">
        <v>2288</v>
      </c>
      <c r="P697" t="s">
        <v>47</v>
      </c>
      <c r="Q697" t="s">
        <v>406</v>
      </c>
      <c r="R697" t="s">
        <v>31</v>
      </c>
      <c r="S697" t="s">
        <v>31</v>
      </c>
      <c r="T697" t="s">
        <v>694</v>
      </c>
      <c r="U697" t="s">
        <v>507</v>
      </c>
      <c r="V697" t="s">
        <v>643</v>
      </c>
      <c r="W697" t="s">
        <v>37</v>
      </c>
      <c r="X697" t="s">
        <v>85</v>
      </c>
    </row>
    <row r="698" spans="1:24" hidden="1" x14ac:dyDescent="0.3">
      <c r="A698" t="s">
        <v>3125</v>
      </c>
      <c r="B698" t="s">
        <v>3126</v>
      </c>
      <c r="C698" s="1" t="str">
        <f t="shared" si="94"/>
        <v>21:0416</v>
      </c>
      <c r="D698" s="1" t="str">
        <f t="shared" si="98"/>
        <v>21:0139</v>
      </c>
      <c r="E698" t="s">
        <v>3127</v>
      </c>
      <c r="F698" t="s">
        <v>3128</v>
      </c>
      <c r="H698">
        <v>59.791635200000002</v>
      </c>
      <c r="I698">
        <v>-130.56255139999999</v>
      </c>
      <c r="J698" s="1" t="str">
        <f t="shared" si="99"/>
        <v>NGR bulk stream sediment</v>
      </c>
      <c r="K698" s="1" t="str">
        <f t="shared" si="100"/>
        <v>&lt;177 micron (NGR)</v>
      </c>
      <c r="L698">
        <v>35</v>
      </c>
      <c r="M698" t="s">
        <v>175</v>
      </c>
      <c r="N698">
        <v>697</v>
      </c>
      <c r="O698" t="s">
        <v>44</v>
      </c>
      <c r="P698" t="s">
        <v>46</v>
      </c>
      <c r="Q698" t="s">
        <v>47</v>
      </c>
      <c r="R698" t="s">
        <v>66</v>
      </c>
      <c r="S698" t="s">
        <v>85</v>
      </c>
      <c r="T698" t="s">
        <v>34</v>
      </c>
      <c r="U698" t="s">
        <v>86</v>
      </c>
      <c r="V698" t="s">
        <v>427</v>
      </c>
      <c r="W698" t="s">
        <v>37</v>
      </c>
      <c r="X698" t="s">
        <v>38</v>
      </c>
    </row>
    <row r="699" spans="1:24" hidden="1" x14ac:dyDescent="0.3">
      <c r="A699" t="s">
        <v>3129</v>
      </c>
      <c r="B699" t="s">
        <v>3130</v>
      </c>
      <c r="C699" s="1" t="str">
        <f t="shared" si="94"/>
        <v>21:0416</v>
      </c>
      <c r="D699" s="1" t="str">
        <f t="shared" si="98"/>
        <v>21:0139</v>
      </c>
      <c r="E699" t="s">
        <v>3131</v>
      </c>
      <c r="F699" t="s">
        <v>3132</v>
      </c>
      <c r="H699">
        <v>59.824992199999997</v>
      </c>
      <c r="I699">
        <v>-130.5909044</v>
      </c>
      <c r="J699" s="1" t="str">
        <f t="shared" si="99"/>
        <v>NGR bulk stream sediment</v>
      </c>
      <c r="K699" s="1" t="str">
        <f t="shared" si="100"/>
        <v>&lt;177 micron (NGR)</v>
      </c>
      <c r="L699">
        <v>35</v>
      </c>
      <c r="M699" t="s">
        <v>183</v>
      </c>
      <c r="N699">
        <v>698</v>
      </c>
      <c r="O699" t="s">
        <v>55</v>
      </c>
      <c r="P699" t="s">
        <v>47</v>
      </c>
      <c r="Q699" t="s">
        <v>47</v>
      </c>
      <c r="R699" t="s">
        <v>47</v>
      </c>
      <c r="S699" t="s">
        <v>31</v>
      </c>
      <c r="T699" t="s">
        <v>34</v>
      </c>
      <c r="U699" t="s">
        <v>454</v>
      </c>
      <c r="V699" t="s">
        <v>694</v>
      </c>
      <c r="W699" t="s">
        <v>37</v>
      </c>
      <c r="X699" t="s">
        <v>38</v>
      </c>
    </row>
    <row r="700" spans="1:24" hidden="1" x14ac:dyDescent="0.3">
      <c r="A700" t="s">
        <v>3133</v>
      </c>
      <c r="B700" t="s">
        <v>3134</v>
      </c>
      <c r="C700" s="1" t="str">
        <f t="shared" si="94"/>
        <v>21:0416</v>
      </c>
      <c r="D700" s="1" t="str">
        <f>HYPERLINK("http://geochem.nrcan.gc.ca/cdogs/content/svy/svy_e.htm", "")</f>
        <v/>
      </c>
      <c r="G700" s="1" t="str">
        <f>HYPERLINK("http://geochem.nrcan.gc.ca/cdogs/content/cr_/cr_00042_e.htm", "42")</f>
        <v>42</v>
      </c>
      <c r="J700" t="s">
        <v>195</v>
      </c>
      <c r="K700" t="s">
        <v>196</v>
      </c>
      <c r="L700">
        <v>35</v>
      </c>
      <c r="M700" t="s">
        <v>197</v>
      </c>
      <c r="N700">
        <v>699</v>
      </c>
      <c r="O700" t="s">
        <v>55</v>
      </c>
      <c r="P700" t="s">
        <v>318</v>
      </c>
      <c r="Q700" t="s">
        <v>55</v>
      </c>
      <c r="R700" t="s">
        <v>593</v>
      </c>
      <c r="S700" t="s">
        <v>66</v>
      </c>
      <c r="T700" t="s">
        <v>1467</v>
      </c>
      <c r="U700" t="s">
        <v>223</v>
      </c>
      <c r="V700" t="s">
        <v>710</v>
      </c>
      <c r="W700" t="s">
        <v>57</v>
      </c>
      <c r="X700" t="s">
        <v>250</v>
      </c>
    </row>
    <row r="701" spans="1:24" hidden="1" x14ac:dyDescent="0.3">
      <c r="A701" t="s">
        <v>3135</v>
      </c>
      <c r="B701" t="s">
        <v>3136</v>
      </c>
      <c r="C701" s="1" t="str">
        <f t="shared" si="94"/>
        <v>21:0416</v>
      </c>
      <c r="D701" s="1" t="str">
        <f>HYPERLINK("http://geochem.nrcan.gc.ca/cdogs/content/svy/svy210139_e.htm", "21:0139")</f>
        <v>21:0139</v>
      </c>
      <c r="E701" t="s">
        <v>3137</v>
      </c>
      <c r="F701" t="s">
        <v>3138</v>
      </c>
      <c r="H701">
        <v>59.8203095</v>
      </c>
      <c r="I701">
        <v>-130.5725257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35</v>
      </c>
      <c r="M701" t="s">
        <v>189</v>
      </c>
      <c r="N701">
        <v>700</v>
      </c>
      <c r="O701" t="s">
        <v>333</v>
      </c>
      <c r="P701" t="s">
        <v>46</v>
      </c>
      <c r="Q701" t="s">
        <v>47</v>
      </c>
      <c r="R701" t="s">
        <v>46</v>
      </c>
      <c r="S701" t="s">
        <v>85</v>
      </c>
      <c r="T701" t="s">
        <v>34</v>
      </c>
      <c r="U701" t="s">
        <v>238</v>
      </c>
      <c r="V701" t="s">
        <v>445</v>
      </c>
      <c r="W701" t="s">
        <v>37</v>
      </c>
      <c r="X701" t="s">
        <v>38</v>
      </c>
    </row>
    <row r="702" spans="1:24" hidden="1" x14ac:dyDescent="0.3">
      <c r="A702" t="s">
        <v>3139</v>
      </c>
      <c r="B702" t="s">
        <v>3140</v>
      </c>
      <c r="C702" s="1" t="str">
        <f t="shared" si="94"/>
        <v>21:0416</v>
      </c>
      <c r="D702" s="1" t="str">
        <f>HYPERLINK("http://geochem.nrcan.gc.ca/cdogs/content/svy/svy210139_e.htm", "21:0139")</f>
        <v>21:0139</v>
      </c>
      <c r="E702" t="s">
        <v>3141</v>
      </c>
      <c r="F702" t="s">
        <v>3142</v>
      </c>
      <c r="H702">
        <v>59.850127399999998</v>
      </c>
      <c r="I702">
        <v>-130.6926742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36</v>
      </c>
      <c r="M702" t="s">
        <v>28</v>
      </c>
      <c r="N702">
        <v>701</v>
      </c>
      <c r="O702" t="s">
        <v>1167</v>
      </c>
      <c r="P702" t="s">
        <v>820</v>
      </c>
      <c r="Q702" t="s">
        <v>31</v>
      </c>
      <c r="R702" t="s">
        <v>96</v>
      </c>
      <c r="S702" t="s">
        <v>150</v>
      </c>
      <c r="T702" t="s">
        <v>34</v>
      </c>
      <c r="U702" t="s">
        <v>238</v>
      </c>
      <c r="V702" t="s">
        <v>2394</v>
      </c>
      <c r="W702" t="s">
        <v>57</v>
      </c>
      <c r="X702" t="s">
        <v>38</v>
      </c>
    </row>
    <row r="703" spans="1:24" hidden="1" x14ac:dyDescent="0.3">
      <c r="A703" t="s">
        <v>3143</v>
      </c>
      <c r="B703" t="s">
        <v>3144</v>
      </c>
      <c r="C703" s="1" t="str">
        <f t="shared" si="94"/>
        <v>21:0416</v>
      </c>
      <c r="D703" s="1" t="str">
        <f>HYPERLINK("http://geochem.nrcan.gc.ca/cdogs/content/svy/svy210139_e.htm", "21:0139")</f>
        <v>21:0139</v>
      </c>
      <c r="E703" t="s">
        <v>3145</v>
      </c>
      <c r="F703" t="s">
        <v>3146</v>
      </c>
      <c r="H703">
        <v>59.832447799999997</v>
      </c>
      <c r="I703">
        <v>-130.6634449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36</v>
      </c>
      <c r="M703" t="s">
        <v>43</v>
      </c>
      <c r="N703">
        <v>702</v>
      </c>
      <c r="O703" t="s">
        <v>29</v>
      </c>
      <c r="P703" t="s">
        <v>103</v>
      </c>
      <c r="Q703" t="s">
        <v>31</v>
      </c>
      <c r="R703" t="s">
        <v>150</v>
      </c>
      <c r="S703" t="s">
        <v>31</v>
      </c>
      <c r="T703" t="s">
        <v>34</v>
      </c>
      <c r="U703" t="s">
        <v>2849</v>
      </c>
      <c r="V703" t="s">
        <v>433</v>
      </c>
      <c r="W703" t="s">
        <v>37</v>
      </c>
      <c r="X703" t="s">
        <v>38</v>
      </c>
    </row>
    <row r="704" spans="1:24" hidden="1" x14ac:dyDescent="0.3">
      <c r="A704" t="s">
        <v>3147</v>
      </c>
      <c r="B704" t="s">
        <v>3148</v>
      </c>
      <c r="C704" s="1" t="str">
        <f t="shared" si="94"/>
        <v>21:0416</v>
      </c>
      <c r="D704" s="1" t="str">
        <f>HYPERLINK("http://geochem.nrcan.gc.ca/cdogs/content/svy/svy210139_e.htm", "21:0139")</f>
        <v>21:0139</v>
      </c>
      <c r="E704" t="s">
        <v>3141</v>
      </c>
      <c r="F704" t="s">
        <v>3149</v>
      </c>
      <c r="H704">
        <v>59.850127399999998</v>
      </c>
      <c r="I704">
        <v>-130.6926742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36</v>
      </c>
      <c r="M704" t="s">
        <v>64</v>
      </c>
      <c r="N704">
        <v>703</v>
      </c>
      <c r="O704" t="s">
        <v>495</v>
      </c>
      <c r="P704" t="s">
        <v>318</v>
      </c>
      <c r="Q704" t="s">
        <v>85</v>
      </c>
      <c r="R704" t="s">
        <v>250</v>
      </c>
      <c r="S704" t="s">
        <v>47</v>
      </c>
      <c r="T704" t="s">
        <v>34</v>
      </c>
      <c r="U704" t="s">
        <v>2220</v>
      </c>
      <c r="V704" t="s">
        <v>170</v>
      </c>
      <c r="W704" t="s">
        <v>57</v>
      </c>
      <c r="X704" t="s">
        <v>38</v>
      </c>
    </row>
    <row r="705" spans="1:24" hidden="1" x14ac:dyDescent="0.3">
      <c r="A705" t="s">
        <v>3150</v>
      </c>
      <c r="B705" t="s">
        <v>3151</v>
      </c>
      <c r="C705" s="1" t="str">
        <f t="shared" si="94"/>
        <v>21:0416</v>
      </c>
      <c r="D705" s="1" t="str">
        <f>HYPERLINK("http://geochem.nrcan.gc.ca/cdogs/content/svy/svy_e.htm", "")</f>
        <v/>
      </c>
      <c r="G705" s="1" t="str">
        <f>HYPERLINK("http://geochem.nrcan.gc.ca/cdogs/content/cr_/cr_00040_e.htm", "40")</f>
        <v>40</v>
      </c>
      <c r="J705" t="s">
        <v>195</v>
      </c>
      <c r="K705" t="s">
        <v>196</v>
      </c>
      <c r="L705">
        <v>36</v>
      </c>
      <c r="M705" t="s">
        <v>197</v>
      </c>
      <c r="N705">
        <v>704</v>
      </c>
      <c r="O705" t="s">
        <v>637</v>
      </c>
      <c r="P705" t="s">
        <v>326</v>
      </c>
      <c r="Q705" t="s">
        <v>75</v>
      </c>
      <c r="R705" t="s">
        <v>33</v>
      </c>
      <c r="S705" t="s">
        <v>46</v>
      </c>
      <c r="T705" t="s">
        <v>699</v>
      </c>
      <c r="U705" t="s">
        <v>700</v>
      </c>
      <c r="V705" t="s">
        <v>49</v>
      </c>
      <c r="W705" t="s">
        <v>136</v>
      </c>
      <c r="X705" t="s">
        <v>38</v>
      </c>
    </row>
    <row r="706" spans="1:24" hidden="1" x14ac:dyDescent="0.3">
      <c r="A706" t="s">
        <v>3152</v>
      </c>
      <c r="B706" t="s">
        <v>3153</v>
      </c>
      <c r="C706" s="1" t="str">
        <f t="shared" ref="C706:C769" si="101">HYPERLINK("http://geochem.nrcan.gc.ca/cdogs/content/bdl/bdl210416_e.htm", "21:0416")</f>
        <v>21:0416</v>
      </c>
      <c r="D706" s="1" t="str">
        <f t="shared" ref="D706:D730" si="102">HYPERLINK("http://geochem.nrcan.gc.ca/cdogs/content/svy/svy210139_e.htm", "21:0139")</f>
        <v>21:0139</v>
      </c>
      <c r="E706" t="s">
        <v>3154</v>
      </c>
      <c r="F706" t="s">
        <v>3155</v>
      </c>
      <c r="H706">
        <v>59.884658399999999</v>
      </c>
      <c r="I706">
        <v>-130.5520497</v>
      </c>
      <c r="J706" s="1" t="str">
        <f t="shared" ref="J706:J730" si="103">HYPERLINK("http://geochem.nrcan.gc.ca/cdogs/content/kwd/kwd020030_e.htm", "NGR bulk stream sediment")</f>
        <v>NGR bulk stream sediment</v>
      </c>
      <c r="K706" s="1" t="str">
        <f t="shared" ref="K706:K730" si="104">HYPERLINK("http://geochem.nrcan.gc.ca/cdogs/content/kwd/kwd080006_e.htm", "&lt;177 micron (NGR)")</f>
        <v>&lt;177 micron (NGR)</v>
      </c>
      <c r="L706">
        <v>36</v>
      </c>
      <c r="M706" t="s">
        <v>54</v>
      </c>
      <c r="N706">
        <v>705</v>
      </c>
      <c r="O706" t="s">
        <v>507</v>
      </c>
      <c r="P706" t="s">
        <v>75</v>
      </c>
      <c r="Q706" t="s">
        <v>244</v>
      </c>
      <c r="R706" t="s">
        <v>47</v>
      </c>
      <c r="S706" t="s">
        <v>31</v>
      </c>
      <c r="T706" t="s">
        <v>699</v>
      </c>
      <c r="U706" t="s">
        <v>1395</v>
      </c>
      <c r="V706" t="s">
        <v>643</v>
      </c>
      <c r="W706" t="s">
        <v>37</v>
      </c>
      <c r="X706" t="s">
        <v>38</v>
      </c>
    </row>
    <row r="707" spans="1:24" hidden="1" x14ac:dyDescent="0.3">
      <c r="A707" t="s">
        <v>3156</v>
      </c>
      <c r="B707" t="s">
        <v>3157</v>
      </c>
      <c r="C707" s="1" t="str">
        <f t="shared" si="101"/>
        <v>21:0416</v>
      </c>
      <c r="D707" s="1" t="str">
        <f t="shared" si="102"/>
        <v>21:0139</v>
      </c>
      <c r="E707" t="s">
        <v>3158</v>
      </c>
      <c r="F707" t="s">
        <v>3159</v>
      </c>
      <c r="H707">
        <v>59.895848000000001</v>
      </c>
      <c r="I707">
        <v>-130.5421508</v>
      </c>
      <c r="J707" s="1" t="str">
        <f t="shared" si="103"/>
        <v>NGR bulk stream sediment</v>
      </c>
      <c r="K707" s="1" t="str">
        <f t="shared" si="104"/>
        <v>&lt;177 micron (NGR)</v>
      </c>
      <c r="L707">
        <v>36</v>
      </c>
      <c r="M707" t="s">
        <v>73</v>
      </c>
      <c r="N707">
        <v>706</v>
      </c>
      <c r="O707" t="s">
        <v>920</v>
      </c>
      <c r="P707" t="s">
        <v>75</v>
      </c>
      <c r="Q707" t="s">
        <v>649</v>
      </c>
      <c r="R707" t="s">
        <v>57</v>
      </c>
      <c r="S707" t="s">
        <v>136</v>
      </c>
      <c r="T707" t="s">
        <v>694</v>
      </c>
      <c r="U707" t="s">
        <v>265</v>
      </c>
      <c r="V707" t="s">
        <v>778</v>
      </c>
      <c r="W707" t="s">
        <v>37</v>
      </c>
      <c r="X707" t="s">
        <v>38</v>
      </c>
    </row>
    <row r="708" spans="1:24" hidden="1" x14ac:dyDescent="0.3">
      <c r="A708" t="s">
        <v>3160</v>
      </c>
      <c r="B708" t="s">
        <v>3161</v>
      </c>
      <c r="C708" s="1" t="str">
        <f t="shared" si="101"/>
        <v>21:0416</v>
      </c>
      <c r="D708" s="1" t="str">
        <f t="shared" si="102"/>
        <v>21:0139</v>
      </c>
      <c r="E708" t="s">
        <v>3162</v>
      </c>
      <c r="F708" t="s">
        <v>3163</v>
      </c>
      <c r="H708">
        <v>59.9121849</v>
      </c>
      <c r="I708">
        <v>-130.55964750000001</v>
      </c>
      <c r="J708" s="1" t="str">
        <f t="shared" si="103"/>
        <v>NGR bulk stream sediment</v>
      </c>
      <c r="K708" s="1" t="str">
        <f t="shared" si="104"/>
        <v>&lt;177 micron (NGR)</v>
      </c>
      <c r="L708">
        <v>36</v>
      </c>
      <c r="M708" t="s">
        <v>134</v>
      </c>
      <c r="N708">
        <v>707</v>
      </c>
      <c r="O708" t="s">
        <v>212</v>
      </c>
      <c r="P708" t="s">
        <v>46</v>
      </c>
      <c r="Q708" t="s">
        <v>141</v>
      </c>
      <c r="R708" t="s">
        <v>85</v>
      </c>
      <c r="S708" t="s">
        <v>57</v>
      </c>
      <c r="T708" t="s">
        <v>289</v>
      </c>
      <c r="U708" t="s">
        <v>1423</v>
      </c>
      <c r="V708" t="s">
        <v>778</v>
      </c>
      <c r="W708" t="s">
        <v>136</v>
      </c>
      <c r="X708" t="s">
        <v>38</v>
      </c>
    </row>
    <row r="709" spans="1:24" hidden="1" x14ac:dyDescent="0.3">
      <c r="A709" t="s">
        <v>3164</v>
      </c>
      <c r="B709" t="s">
        <v>3165</v>
      </c>
      <c r="C709" s="1" t="str">
        <f t="shared" si="101"/>
        <v>21:0416</v>
      </c>
      <c r="D709" s="1" t="str">
        <f t="shared" si="102"/>
        <v>21:0139</v>
      </c>
      <c r="E709" t="s">
        <v>3162</v>
      </c>
      <c r="F709" t="s">
        <v>3166</v>
      </c>
      <c r="H709">
        <v>59.9121849</v>
      </c>
      <c r="I709">
        <v>-130.55964750000001</v>
      </c>
      <c r="J709" s="1" t="str">
        <f t="shared" si="103"/>
        <v>NGR bulk stream sediment</v>
      </c>
      <c r="K709" s="1" t="str">
        <f t="shared" si="104"/>
        <v>&lt;177 micron (NGR)</v>
      </c>
      <c r="L709">
        <v>36</v>
      </c>
      <c r="M709" t="s">
        <v>140</v>
      </c>
      <c r="N709">
        <v>708</v>
      </c>
      <c r="O709" t="s">
        <v>444</v>
      </c>
      <c r="P709" t="s">
        <v>85</v>
      </c>
      <c r="Q709" t="s">
        <v>44</v>
      </c>
      <c r="R709" t="s">
        <v>85</v>
      </c>
      <c r="S709" t="s">
        <v>57</v>
      </c>
      <c r="T709" t="s">
        <v>34</v>
      </c>
      <c r="U709" t="s">
        <v>1423</v>
      </c>
      <c r="V709" t="s">
        <v>750</v>
      </c>
      <c r="W709" t="s">
        <v>136</v>
      </c>
      <c r="X709" t="s">
        <v>38</v>
      </c>
    </row>
    <row r="710" spans="1:24" hidden="1" x14ac:dyDescent="0.3">
      <c r="A710" t="s">
        <v>3167</v>
      </c>
      <c r="B710" t="s">
        <v>3168</v>
      </c>
      <c r="C710" s="1" t="str">
        <f t="shared" si="101"/>
        <v>21:0416</v>
      </c>
      <c r="D710" s="1" t="str">
        <f t="shared" si="102"/>
        <v>21:0139</v>
      </c>
      <c r="E710" t="s">
        <v>3169</v>
      </c>
      <c r="F710" t="s">
        <v>3170</v>
      </c>
      <c r="H710">
        <v>59.942851400000002</v>
      </c>
      <c r="I710">
        <v>-130.5989107</v>
      </c>
      <c r="J710" s="1" t="str">
        <f t="shared" si="103"/>
        <v>NGR bulk stream sediment</v>
      </c>
      <c r="K710" s="1" t="str">
        <f t="shared" si="104"/>
        <v>&lt;177 micron (NGR)</v>
      </c>
      <c r="L710">
        <v>36</v>
      </c>
      <c r="M710" t="s">
        <v>82</v>
      </c>
      <c r="N710">
        <v>709</v>
      </c>
      <c r="O710" t="s">
        <v>143</v>
      </c>
      <c r="P710" t="s">
        <v>93</v>
      </c>
      <c r="Q710" t="s">
        <v>773</v>
      </c>
      <c r="R710" t="s">
        <v>31</v>
      </c>
      <c r="S710" t="s">
        <v>85</v>
      </c>
      <c r="T710" t="s">
        <v>439</v>
      </c>
      <c r="U710" t="s">
        <v>3171</v>
      </c>
      <c r="V710" t="s">
        <v>160</v>
      </c>
      <c r="W710" t="s">
        <v>66</v>
      </c>
      <c r="X710" t="s">
        <v>46</v>
      </c>
    </row>
    <row r="711" spans="1:24" hidden="1" x14ac:dyDescent="0.3">
      <c r="A711" t="s">
        <v>3172</v>
      </c>
      <c r="B711" t="s">
        <v>3173</v>
      </c>
      <c r="C711" s="1" t="str">
        <f t="shared" si="101"/>
        <v>21:0416</v>
      </c>
      <c r="D711" s="1" t="str">
        <f t="shared" si="102"/>
        <v>21:0139</v>
      </c>
      <c r="E711" t="s">
        <v>3174</v>
      </c>
      <c r="F711" t="s">
        <v>3175</v>
      </c>
      <c r="H711">
        <v>59.940286100000002</v>
      </c>
      <c r="I711">
        <v>-130.58001139999999</v>
      </c>
      <c r="J711" s="1" t="str">
        <f t="shared" si="103"/>
        <v>NGR bulk stream sediment</v>
      </c>
      <c r="K711" s="1" t="str">
        <f t="shared" si="104"/>
        <v>&lt;177 micron (NGR)</v>
      </c>
      <c r="L711">
        <v>36</v>
      </c>
      <c r="M711" t="s">
        <v>91</v>
      </c>
      <c r="N711">
        <v>710</v>
      </c>
      <c r="O711" t="s">
        <v>1410</v>
      </c>
      <c r="P711" t="s">
        <v>85</v>
      </c>
      <c r="Q711" t="s">
        <v>56</v>
      </c>
      <c r="R711" t="s">
        <v>57</v>
      </c>
      <c r="S711" t="s">
        <v>57</v>
      </c>
      <c r="T711" t="s">
        <v>1467</v>
      </c>
      <c r="U711" t="s">
        <v>417</v>
      </c>
      <c r="V711" t="s">
        <v>750</v>
      </c>
      <c r="W711" t="s">
        <v>37</v>
      </c>
      <c r="X711" t="s">
        <v>38</v>
      </c>
    </row>
    <row r="712" spans="1:24" hidden="1" x14ac:dyDescent="0.3">
      <c r="A712" t="s">
        <v>3176</v>
      </c>
      <c r="B712" t="s">
        <v>3177</v>
      </c>
      <c r="C712" s="1" t="str">
        <f t="shared" si="101"/>
        <v>21:0416</v>
      </c>
      <c r="D712" s="1" t="str">
        <f t="shared" si="102"/>
        <v>21:0139</v>
      </c>
      <c r="E712" t="s">
        <v>3178</v>
      </c>
      <c r="F712" t="s">
        <v>3179</v>
      </c>
      <c r="H712">
        <v>59.905492500000001</v>
      </c>
      <c r="I712">
        <v>-130.63825650000001</v>
      </c>
      <c r="J712" s="1" t="str">
        <f t="shared" si="103"/>
        <v>NGR bulk stream sediment</v>
      </c>
      <c r="K712" s="1" t="str">
        <f t="shared" si="104"/>
        <v>&lt;177 micron (NGR)</v>
      </c>
      <c r="L712">
        <v>36</v>
      </c>
      <c r="M712" t="s">
        <v>101</v>
      </c>
      <c r="N712">
        <v>711</v>
      </c>
      <c r="O712" t="s">
        <v>3180</v>
      </c>
      <c r="P712" t="s">
        <v>85</v>
      </c>
      <c r="Q712" t="s">
        <v>490</v>
      </c>
      <c r="R712" t="s">
        <v>57</v>
      </c>
      <c r="S712" t="s">
        <v>57</v>
      </c>
      <c r="T712" t="s">
        <v>34</v>
      </c>
      <c r="U712" t="s">
        <v>105</v>
      </c>
      <c r="V712" t="s">
        <v>929</v>
      </c>
      <c r="W712" t="s">
        <v>37</v>
      </c>
      <c r="X712" t="s">
        <v>38</v>
      </c>
    </row>
    <row r="713" spans="1:24" hidden="1" x14ac:dyDescent="0.3">
      <c r="A713" t="s">
        <v>3181</v>
      </c>
      <c r="B713" t="s">
        <v>3182</v>
      </c>
      <c r="C713" s="1" t="str">
        <f t="shared" si="101"/>
        <v>21:0416</v>
      </c>
      <c r="D713" s="1" t="str">
        <f t="shared" si="102"/>
        <v>21:0139</v>
      </c>
      <c r="E713" t="s">
        <v>3183</v>
      </c>
      <c r="F713" t="s">
        <v>3184</v>
      </c>
      <c r="H713">
        <v>59.892572000000001</v>
      </c>
      <c r="I713">
        <v>-130.67302749999999</v>
      </c>
      <c r="J713" s="1" t="str">
        <f t="shared" si="103"/>
        <v>NGR bulk stream sediment</v>
      </c>
      <c r="K713" s="1" t="str">
        <f t="shared" si="104"/>
        <v>&lt;177 micron (NGR)</v>
      </c>
      <c r="L713">
        <v>36</v>
      </c>
      <c r="M713" t="s">
        <v>111</v>
      </c>
      <c r="N713">
        <v>712</v>
      </c>
      <c r="O713" t="s">
        <v>370</v>
      </c>
      <c r="P713" t="s">
        <v>46</v>
      </c>
      <c r="Q713" t="s">
        <v>30</v>
      </c>
      <c r="R713" t="s">
        <v>46</v>
      </c>
      <c r="S713" t="s">
        <v>85</v>
      </c>
      <c r="T713" t="s">
        <v>699</v>
      </c>
      <c r="U713" t="s">
        <v>1070</v>
      </c>
      <c r="V713" t="s">
        <v>875</v>
      </c>
      <c r="W713" t="s">
        <v>37</v>
      </c>
      <c r="X713" t="s">
        <v>38</v>
      </c>
    </row>
    <row r="714" spans="1:24" hidden="1" x14ac:dyDescent="0.3">
      <c r="A714" t="s">
        <v>3185</v>
      </c>
      <c r="B714" t="s">
        <v>3186</v>
      </c>
      <c r="C714" s="1" t="str">
        <f t="shared" si="101"/>
        <v>21:0416</v>
      </c>
      <c r="D714" s="1" t="str">
        <f t="shared" si="102"/>
        <v>21:0139</v>
      </c>
      <c r="E714" t="s">
        <v>3187</v>
      </c>
      <c r="F714" t="s">
        <v>3188</v>
      </c>
      <c r="H714">
        <v>59.902364599999999</v>
      </c>
      <c r="I714">
        <v>-130.712639</v>
      </c>
      <c r="J714" s="1" t="str">
        <f t="shared" si="103"/>
        <v>NGR bulk stream sediment</v>
      </c>
      <c r="K714" s="1" t="str">
        <f t="shared" si="104"/>
        <v>&lt;177 micron (NGR)</v>
      </c>
      <c r="L714">
        <v>36</v>
      </c>
      <c r="M714" t="s">
        <v>118</v>
      </c>
      <c r="N714">
        <v>713</v>
      </c>
      <c r="O714" t="s">
        <v>126</v>
      </c>
      <c r="P714" t="s">
        <v>33</v>
      </c>
      <c r="Q714" t="s">
        <v>66</v>
      </c>
      <c r="R714" t="s">
        <v>33</v>
      </c>
      <c r="S714" t="s">
        <v>46</v>
      </c>
      <c r="T714" t="s">
        <v>699</v>
      </c>
      <c r="U714" t="s">
        <v>942</v>
      </c>
      <c r="V714" t="s">
        <v>77</v>
      </c>
      <c r="W714" t="s">
        <v>37</v>
      </c>
      <c r="X714" t="s">
        <v>38</v>
      </c>
    </row>
    <row r="715" spans="1:24" hidden="1" x14ac:dyDescent="0.3">
      <c r="A715" t="s">
        <v>3189</v>
      </c>
      <c r="B715" t="s">
        <v>3190</v>
      </c>
      <c r="C715" s="1" t="str">
        <f t="shared" si="101"/>
        <v>21:0416</v>
      </c>
      <c r="D715" s="1" t="str">
        <f t="shared" si="102"/>
        <v>21:0139</v>
      </c>
      <c r="E715" t="s">
        <v>3191</v>
      </c>
      <c r="F715" t="s">
        <v>3192</v>
      </c>
      <c r="H715">
        <v>59.964205300000003</v>
      </c>
      <c r="I715">
        <v>-130.62558949999999</v>
      </c>
      <c r="J715" s="1" t="str">
        <f t="shared" si="103"/>
        <v>NGR bulk stream sediment</v>
      </c>
      <c r="K715" s="1" t="str">
        <f t="shared" si="104"/>
        <v>&lt;177 micron (NGR)</v>
      </c>
      <c r="L715">
        <v>36</v>
      </c>
      <c r="M715" t="s">
        <v>125</v>
      </c>
      <c r="N715">
        <v>714</v>
      </c>
      <c r="O715" t="s">
        <v>1234</v>
      </c>
      <c r="P715" t="s">
        <v>85</v>
      </c>
      <c r="Q715" t="s">
        <v>30</v>
      </c>
      <c r="R715" t="s">
        <v>57</v>
      </c>
      <c r="S715" t="s">
        <v>57</v>
      </c>
      <c r="T715" t="s">
        <v>693</v>
      </c>
      <c r="U715" t="s">
        <v>496</v>
      </c>
      <c r="V715" t="s">
        <v>694</v>
      </c>
      <c r="W715" t="s">
        <v>57</v>
      </c>
      <c r="X715" t="s">
        <v>38</v>
      </c>
    </row>
    <row r="716" spans="1:24" hidden="1" x14ac:dyDescent="0.3">
      <c r="A716" t="s">
        <v>3193</v>
      </c>
      <c r="B716" t="s">
        <v>3194</v>
      </c>
      <c r="C716" s="1" t="str">
        <f t="shared" si="101"/>
        <v>21:0416</v>
      </c>
      <c r="D716" s="1" t="str">
        <f t="shared" si="102"/>
        <v>21:0139</v>
      </c>
      <c r="E716" t="s">
        <v>3195</v>
      </c>
      <c r="F716" t="s">
        <v>3196</v>
      </c>
      <c r="H716">
        <v>59.990417399999998</v>
      </c>
      <c r="I716">
        <v>-130.60898499999999</v>
      </c>
      <c r="J716" s="1" t="str">
        <f t="shared" si="103"/>
        <v>NGR bulk stream sediment</v>
      </c>
      <c r="K716" s="1" t="str">
        <f t="shared" si="104"/>
        <v>&lt;177 micron (NGR)</v>
      </c>
      <c r="L716">
        <v>36</v>
      </c>
      <c r="M716" t="s">
        <v>148</v>
      </c>
      <c r="N716">
        <v>715</v>
      </c>
      <c r="O716" t="s">
        <v>1234</v>
      </c>
      <c r="P716" t="s">
        <v>46</v>
      </c>
      <c r="Q716" t="s">
        <v>1545</v>
      </c>
      <c r="R716" t="s">
        <v>31</v>
      </c>
      <c r="S716" t="s">
        <v>57</v>
      </c>
      <c r="T716" t="s">
        <v>289</v>
      </c>
      <c r="U716" t="s">
        <v>773</v>
      </c>
      <c r="V716" t="s">
        <v>427</v>
      </c>
      <c r="W716" t="s">
        <v>136</v>
      </c>
      <c r="X716" t="s">
        <v>38</v>
      </c>
    </row>
    <row r="717" spans="1:24" hidden="1" x14ac:dyDescent="0.3">
      <c r="A717" t="s">
        <v>3197</v>
      </c>
      <c r="B717" t="s">
        <v>3198</v>
      </c>
      <c r="C717" s="1" t="str">
        <f t="shared" si="101"/>
        <v>21:0416</v>
      </c>
      <c r="D717" s="1" t="str">
        <f t="shared" si="102"/>
        <v>21:0139</v>
      </c>
      <c r="E717" t="s">
        <v>3199</v>
      </c>
      <c r="F717" t="s">
        <v>3200</v>
      </c>
      <c r="H717">
        <v>59.9688558</v>
      </c>
      <c r="I717">
        <v>-130.68303639999999</v>
      </c>
      <c r="J717" s="1" t="str">
        <f t="shared" si="103"/>
        <v>NGR bulk stream sediment</v>
      </c>
      <c r="K717" s="1" t="str">
        <f t="shared" si="104"/>
        <v>&lt;177 micron (NGR)</v>
      </c>
      <c r="L717">
        <v>36</v>
      </c>
      <c r="M717" t="s">
        <v>157</v>
      </c>
      <c r="N717">
        <v>716</v>
      </c>
      <c r="O717" t="s">
        <v>2638</v>
      </c>
      <c r="P717" t="s">
        <v>46</v>
      </c>
      <c r="Q717" t="s">
        <v>306</v>
      </c>
      <c r="R717" t="s">
        <v>31</v>
      </c>
      <c r="S717" t="s">
        <v>57</v>
      </c>
      <c r="T717" t="s">
        <v>778</v>
      </c>
      <c r="U717" t="s">
        <v>119</v>
      </c>
      <c r="V717" t="s">
        <v>523</v>
      </c>
      <c r="W717" t="s">
        <v>136</v>
      </c>
      <c r="X717" t="s">
        <v>47</v>
      </c>
    </row>
    <row r="718" spans="1:24" hidden="1" x14ac:dyDescent="0.3">
      <c r="A718" t="s">
        <v>3201</v>
      </c>
      <c r="B718" t="s">
        <v>3202</v>
      </c>
      <c r="C718" s="1" t="str">
        <f t="shared" si="101"/>
        <v>21:0416</v>
      </c>
      <c r="D718" s="1" t="str">
        <f t="shared" si="102"/>
        <v>21:0139</v>
      </c>
      <c r="E718" t="s">
        <v>3203</v>
      </c>
      <c r="F718" t="s">
        <v>3204</v>
      </c>
      <c r="H718">
        <v>59.990240999999997</v>
      </c>
      <c r="I718">
        <v>-130.71572639999999</v>
      </c>
      <c r="J718" s="1" t="str">
        <f t="shared" si="103"/>
        <v>NGR bulk stream sediment</v>
      </c>
      <c r="K718" s="1" t="str">
        <f t="shared" si="104"/>
        <v>&lt;177 micron (NGR)</v>
      </c>
      <c r="L718">
        <v>36</v>
      </c>
      <c r="M718" t="s">
        <v>165</v>
      </c>
      <c r="N718">
        <v>717</v>
      </c>
      <c r="O718" t="s">
        <v>2818</v>
      </c>
      <c r="P718" t="s">
        <v>58</v>
      </c>
      <c r="Q718" t="s">
        <v>167</v>
      </c>
      <c r="R718" t="s">
        <v>33</v>
      </c>
      <c r="S718" t="s">
        <v>46</v>
      </c>
      <c r="T718" t="s">
        <v>750</v>
      </c>
      <c r="U718" t="s">
        <v>1162</v>
      </c>
      <c r="V718" t="s">
        <v>36</v>
      </c>
      <c r="W718" t="s">
        <v>136</v>
      </c>
      <c r="X718" t="s">
        <v>85</v>
      </c>
    </row>
    <row r="719" spans="1:24" hidden="1" x14ac:dyDescent="0.3">
      <c r="A719" t="s">
        <v>3205</v>
      </c>
      <c r="B719" t="s">
        <v>3206</v>
      </c>
      <c r="C719" s="1" t="str">
        <f t="shared" si="101"/>
        <v>21:0416</v>
      </c>
      <c r="D719" s="1" t="str">
        <f t="shared" si="102"/>
        <v>21:0139</v>
      </c>
      <c r="E719" t="s">
        <v>3207</v>
      </c>
      <c r="F719" t="s">
        <v>3208</v>
      </c>
      <c r="H719">
        <v>59.963458600000003</v>
      </c>
      <c r="I719">
        <v>-130.76279299999999</v>
      </c>
      <c r="J719" s="1" t="str">
        <f t="shared" si="103"/>
        <v>NGR bulk stream sediment</v>
      </c>
      <c r="K719" s="1" t="str">
        <f t="shared" si="104"/>
        <v>&lt;177 micron (NGR)</v>
      </c>
      <c r="L719">
        <v>36</v>
      </c>
      <c r="M719" t="s">
        <v>175</v>
      </c>
      <c r="N719">
        <v>718</v>
      </c>
      <c r="O719" t="s">
        <v>176</v>
      </c>
      <c r="P719" t="s">
        <v>75</v>
      </c>
      <c r="Q719" t="s">
        <v>103</v>
      </c>
      <c r="R719" t="s">
        <v>33</v>
      </c>
      <c r="S719" t="s">
        <v>46</v>
      </c>
      <c r="T719" t="s">
        <v>699</v>
      </c>
      <c r="U719" t="s">
        <v>1058</v>
      </c>
      <c r="V719" t="s">
        <v>239</v>
      </c>
      <c r="W719" t="s">
        <v>37</v>
      </c>
      <c r="X719" t="s">
        <v>85</v>
      </c>
    </row>
    <row r="720" spans="1:24" hidden="1" x14ac:dyDescent="0.3">
      <c r="A720" t="s">
        <v>3209</v>
      </c>
      <c r="B720" t="s">
        <v>3210</v>
      </c>
      <c r="C720" s="1" t="str">
        <f t="shared" si="101"/>
        <v>21:0416</v>
      </c>
      <c r="D720" s="1" t="str">
        <f t="shared" si="102"/>
        <v>21:0139</v>
      </c>
      <c r="E720" t="s">
        <v>3211</v>
      </c>
      <c r="F720" t="s">
        <v>3212</v>
      </c>
      <c r="H720">
        <v>59.971283399999997</v>
      </c>
      <c r="I720">
        <v>-130.76397929999999</v>
      </c>
      <c r="J720" s="1" t="str">
        <f t="shared" si="103"/>
        <v>NGR bulk stream sediment</v>
      </c>
      <c r="K720" s="1" t="str">
        <f t="shared" si="104"/>
        <v>&lt;177 micron (NGR)</v>
      </c>
      <c r="L720">
        <v>36</v>
      </c>
      <c r="M720" t="s">
        <v>183</v>
      </c>
      <c r="N720">
        <v>719</v>
      </c>
      <c r="O720" t="s">
        <v>648</v>
      </c>
      <c r="P720" t="s">
        <v>33</v>
      </c>
      <c r="Q720" t="s">
        <v>380</v>
      </c>
      <c r="R720" t="s">
        <v>33</v>
      </c>
      <c r="S720" t="s">
        <v>31</v>
      </c>
      <c r="T720" t="s">
        <v>34</v>
      </c>
      <c r="U720" t="s">
        <v>1005</v>
      </c>
      <c r="V720" t="s">
        <v>136</v>
      </c>
      <c r="W720" t="s">
        <v>37</v>
      </c>
      <c r="X720" t="s">
        <v>85</v>
      </c>
    </row>
    <row r="721" spans="1:24" hidden="1" x14ac:dyDescent="0.3">
      <c r="A721" t="s">
        <v>3213</v>
      </c>
      <c r="B721" t="s">
        <v>3214</v>
      </c>
      <c r="C721" s="1" t="str">
        <f t="shared" si="101"/>
        <v>21:0416</v>
      </c>
      <c r="D721" s="1" t="str">
        <f t="shared" si="102"/>
        <v>21:0139</v>
      </c>
      <c r="E721" t="s">
        <v>3215</v>
      </c>
      <c r="F721" t="s">
        <v>3216</v>
      </c>
      <c r="H721">
        <v>59.984559300000001</v>
      </c>
      <c r="I721">
        <v>-130.81422670000001</v>
      </c>
      <c r="J721" s="1" t="str">
        <f t="shared" si="103"/>
        <v>NGR bulk stream sediment</v>
      </c>
      <c r="K721" s="1" t="str">
        <f t="shared" si="104"/>
        <v>&lt;177 micron (NGR)</v>
      </c>
      <c r="L721">
        <v>36</v>
      </c>
      <c r="M721" t="s">
        <v>189</v>
      </c>
      <c r="N721">
        <v>720</v>
      </c>
      <c r="O721" t="s">
        <v>190</v>
      </c>
      <c r="P721" t="s">
        <v>103</v>
      </c>
      <c r="Q721" t="s">
        <v>33</v>
      </c>
      <c r="R721" t="s">
        <v>103</v>
      </c>
      <c r="S721" t="s">
        <v>66</v>
      </c>
      <c r="T721" t="s">
        <v>34</v>
      </c>
      <c r="U721" t="s">
        <v>690</v>
      </c>
      <c r="V721" t="s">
        <v>152</v>
      </c>
      <c r="W721" t="s">
        <v>37</v>
      </c>
      <c r="X721" t="s">
        <v>38</v>
      </c>
    </row>
    <row r="722" spans="1:24" hidden="1" x14ac:dyDescent="0.3">
      <c r="A722" t="s">
        <v>3217</v>
      </c>
      <c r="B722" t="s">
        <v>3218</v>
      </c>
      <c r="C722" s="1" t="str">
        <f t="shared" si="101"/>
        <v>21:0416</v>
      </c>
      <c r="D722" s="1" t="str">
        <f t="shared" si="102"/>
        <v>21:0139</v>
      </c>
      <c r="E722" t="s">
        <v>3219</v>
      </c>
      <c r="F722" t="s">
        <v>3220</v>
      </c>
      <c r="H722">
        <v>59.825069900000003</v>
      </c>
      <c r="I722">
        <v>-130.89990990000001</v>
      </c>
      <c r="J722" s="1" t="str">
        <f t="shared" si="103"/>
        <v>NGR bulk stream sediment</v>
      </c>
      <c r="K722" s="1" t="str">
        <f t="shared" si="104"/>
        <v>&lt;177 micron (NGR)</v>
      </c>
      <c r="L722">
        <v>37</v>
      </c>
      <c r="M722" t="s">
        <v>28</v>
      </c>
      <c r="N722">
        <v>721</v>
      </c>
      <c r="O722" t="s">
        <v>126</v>
      </c>
      <c r="P722" t="s">
        <v>45</v>
      </c>
      <c r="Q722" t="s">
        <v>31</v>
      </c>
      <c r="R722" t="s">
        <v>84</v>
      </c>
      <c r="S722" t="s">
        <v>150</v>
      </c>
      <c r="T722" t="s">
        <v>34</v>
      </c>
      <c r="U722" t="s">
        <v>2994</v>
      </c>
      <c r="V722" t="s">
        <v>219</v>
      </c>
      <c r="W722" t="s">
        <v>37</v>
      </c>
      <c r="X722" t="s">
        <v>38</v>
      </c>
    </row>
    <row r="723" spans="1:24" hidden="1" x14ac:dyDescent="0.3">
      <c r="A723" t="s">
        <v>3221</v>
      </c>
      <c r="B723" t="s">
        <v>3222</v>
      </c>
      <c r="C723" s="1" t="str">
        <f t="shared" si="101"/>
        <v>21:0416</v>
      </c>
      <c r="D723" s="1" t="str">
        <f t="shared" si="102"/>
        <v>21:0139</v>
      </c>
      <c r="E723" t="s">
        <v>3223</v>
      </c>
      <c r="F723" t="s">
        <v>3224</v>
      </c>
      <c r="H723">
        <v>59.987023299999997</v>
      </c>
      <c r="I723">
        <v>-130.8700015</v>
      </c>
      <c r="J723" s="1" t="str">
        <f t="shared" si="103"/>
        <v>NGR bulk stream sediment</v>
      </c>
      <c r="K723" s="1" t="str">
        <f t="shared" si="104"/>
        <v>&lt;177 micron (NGR)</v>
      </c>
      <c r="L723">
        <v>37</v>
      </c>
      <c r="M723" t="s">
        <v>43</v>
      </c>
      <c r="N723">
        <v>722</v>
      </c>
      <c r="O723" t="s">
        <v>799</v>
      </c>
      <c r="P723" t="s">
        <v>47</v>
      </c>
      <c r="Q723" t="s">
        <v>33</v>
      </c>
      <c r="R723" t="s">
        <v>67</v>
      </c>
      <c r="S723" t="s">
        <v>31</v>
      </c>
      <c r="T723" t="s">
        <v>34</v>
      </c>
      <c r="U723" t="s">
        <v>417</v>
      </c>
      <c r="V723" t="s">
        <v>49</v>
      </c>
      <c r="W723" t="s">
        <v>136</v>
      </c>
      <c r="X723" t="s">
        <v>38</v>
      </c>
    </row>
    <row r="724" spans="1:24" hidden="1" x14ac:dyDescent="0.3">
      <c r="A724" t="s">
        <v>3225</v>
      </c>
      <c r="B724" t="s">
        <v>3226</v>
      </c>
      <c r="C724" s="1" t="str">
        <f t="shared" si="101"/>
        <v>21:0416</v>
      </c>
      <c r="D724" s="1" t="str">
        <f t="shared" si="102"/>
        <v>21:0139</v>
      </c>
      <c r="E724" t="s">
        <v>3227</v>
      </c>
      <c r="F724" t="s">
        <v>3228</v>
      </c>
      <c r="H724">
        <v>59.975744400000004</v>
      </c>
      <c r="I724">
        <v>-130.85906180000001</v>
      </c>
      <c r="J724" s="1" t="str">
        <f t="shared" si="103"/>
        <v>NGR bulk stream sediment</v>
      </c>
      <c r="K724" s="1" t="str">
        <f t="shared" si="104"/>
        <v>&lt;177 micron (NGR)</v>
      </c>
      <c r="L724">
        <v>37</v>
      </c>
      <c r="M724" t="s">
        <v>54</v>
      </c>
      <c r="N724">
        <v>723</v>
      </c>
      <c r="O724" t="s">
        <v>306</v>
      </c>
      <c r="P724" t="s">
        <v>47</v>
      </c>
      <c r="Q724" t="s">
        <v>33</v>
      </c>
      <c r="R724" t="s">
        <v>66</v>
      </c>
      <c r="S724" t="s">
        <v>31</v>
      </c>
      <c r="T724" t="s">
        <v>34</v>
      </c>
      <c r="U724" t="s">
        <v>86</v>
      </c>
      <c r="V724" t="s">
        <v>95</v>
      </c>
      <c r="W724" t="s">
        <v>37</v>
      </c>
      <c r="X724" t="s">
        <v>38</v>
      </c>
    </row>
    <row r="725" spans="1:24" hidden="1" x14ac:dyDescent="0.3">
      <c r="A725" t="s">
        <v>3229</v>
      </c>
      <c r="B725" t="s">
        <v>3230</v>
      </c>
      <c r="C725" s="1" t="str">
        <f t="shared" si="101"/>
        <v>21:0416</v>
      </c>
      <c r="D725" s="1" t="str">
        <f t="shared" si="102"/>
        <v>21:0139</v>
      </c>
      <c r="E725" t="s">
        <v>3231</v>
      </c>
      <c r="F725" t="s">
        <v>3232</v>
      </c>
      <c r="H725">
        <v>59.856062700000003</v>
      </c>
      <c r="I725">
        <v>-131.11624749999999</v>
      </c>
      <c r="J725" s="1" t="str">
        <f t="shared" si="103"/>
        <v>NGR bulk stream sediment</v>
      </c>
      <c r="K725" s="1" t="str">
        <f t="shared" si="104"/>
        <v>&lt;177 micron (NGR)</v>
      </c>
      <c r="L725">
        <v>37</v>
      </c>
      <c r="M725" t="s">
        <v>73</v>
      </c>
      <c r="N725">
        <v>724</v>
      </c>
      <c r="O725" t="s">
        <v>56</v>
      </c>
      <c r="P725" t="s">
        <v>93</v>
      </c>
      <c r="Q725" t="s">
        <v>136</v>
      </c>
      <c r="R725" t="s">
        <v>33</v>
      </c>
      <c r="S725" t="s">
        <v>31</v>
      </c>
      <c r="T725" t="s">
        <v>34</v>
      </c>
      <c r="U725" t="s">
        <v>265</v>
      </c>
      <c r="V725" t="s">
        <v>49</v>
      </c>
      <c r="W725" t="s">
        <v>136</v>
      </c>
      <c r="X725" t="s">
        <v>38</v>
      </c>
    </row>
    <row r="726" spans="1:24" hidden="1" x14ac:dyDescent="0.3">
      <c r="A726" t="s">
        <v>3233</v>
      </c>
      <c r="B726" t="s">
        <v>3234</v>
      </c>
      <c r="C726" s="1" t="str">
        <f t="shared" si="101"/>
        <v>21:0416</v>
      </c>
      <c r="D726" s="1" t="str">
        <f t="shared" si="102"/>
        <v>21:0139</v>
      </c>
      <c r="E726" t="s">
        <v>3235</v>
      </c>
      <c r="F726" t="s">
        <v>3236</v>
      </c>
      <c r="H726">
        <v>59.853229800000001</v>
      </c>
      <c r="I726">
        <v>-131.0344193</v>
      </c>
      <c r="J726" s="1" t="str">
        <f t="shared" si="103"/>
        <v>NGR bulk stream sediment</v>
      </c>
      <c r="K726" s="1" t="str">
        <f t="shared" si="104"/>
        <v>&lt;177 micron (NGR)</v>
      </c>
      <c r="L726">
        <v>37</v>
      </c>
      <c r="M726" t="s">
        <v>82</v>
      </c>
      <c r="N726">
        <v>725</v>
      </c>
      <c r="O726" t="s">
        <v>244</v>
      </c>
      <c r="P726" t="s">
        <v>75</v>
      </c>
      <c r="Q726" t="s">
        <v>37</v>
      </c>
      <c r="R726" t="s">
        <v>58</v>
      </c>
      <c r="S726" t="s">
        <v>46</v>
      </c>
      <c r="T726" t="s">
        <v>34</v>
      </c>
      <c r="U726" t="s">
        <v>628</v>
      </c>
      <c r="V726" t="s">
        <v>95</v>
      </c>
      <c r="W726" t="s">
        <v>136</v>
      </c>
      <c r="X726" t="s">
        <v>38</v>
      </c>
    </row>
    <row r="727" spans="1:24" hidden="1" x14ac:dyDescent="0.3">
      <c r="A727" t="s">
        <v>3237</v>
      </c>
      <c r="B727" t="s">
        <v>3238</v>
      </c>
      <c r="C727" s="1" t="str">
        <f t="shared" si="101"/>
        <v>21:0416</v>
      </c>
      <c r="D727" s="1" t="str">
        <f t="shared" si="102"/>
        <v>21:0139</v>
      </c>
      <c r="E727" t="s">
        <v>3239</v>
      </c>
      <c r="F727" t="s">
        <v>3240</v>
      </c>
      <c r="H727">
        <v>59.826865599999998</v>
      </c>
      <c r="I727">
        <v>-131.02929649999999</v>
      </c>
      <c r="J727" s="1" t="str">
        <f t="shared" si="103"/>
        <v>NGR bulk stream sediment</v>
      </c>
      <c r="K727" s="1" t="str">
        <f t="shared" si="104"/>
        <v>&lt;177 micron (NGR)</v>
      </c>
      <c r="L727">
        <v>37</v>
      </c>
      <c r="M727" t="s">
        <v>91</v>
      </c>
      <c r="N727">
        <v>726</v>
      </c>
      <c r="O727" t="s">
        <v>379</v>
      </c>
      <c r="P727" t="s">
        <v>75</v>
      </c>
      <c r="Q727" t="s">
        <v>37</v>
      </c>
      <c r="R727" t="s">
        <v>67</v>
      </c>
      <c r="S727" t="s">
        <v>85</v>
      </c>
      <c r="T727" t="s">
        <v>34</v>
      </c>
      <c r="U727" t="s">
        <v>417</v>
      </c>
      <c r="V727" t="s">
        <v>719</v>
      </c>
      <c r="W727" t="s">
        <v>57</v>
      </c>
      <c r="X727" t="s">
        <v>38</v>
      </c>
    </row>
    <row r="728" spans="1:24" hidden="1" x14ac:dyDescent="0.3">
      <c r="A728" t="s">
        <v>3241</v>
      </c>
      <c r="B728" t="s">
        <v>3242</v>
      </c>
      <c r="C728" s="1" t="str">
        <f t="shared" si="101"/>
        <v>21:0416</v>
      </c>
      <c r="D728" s="1" t="str">
        <f t="shared" si="102"/>
        <v>21:0139</v>
      </c>
      <c r="E728" t="s">
        <v>3243</v>
      </c>
      <c r="F728" t="s">
        <v>3244</v>
      </c>
      <c r="H728">
        <v>59.841977300000003</v>
      </c>
      <c r="I728">
        <v>-130.9415123</v>
      </c>
      <c r="J728" s="1" t="str">
        <f t="shared" si="103"/>
        <v>NGR bulk stream sediment</v>
      </c>
      <c r="K728" s="1" t="str">
        <f t="shared" si="104"/>
        <v>&lt;177 micron (NGR)</v>
      </c>
      <c r="L728">
        <v>37</v>
      </c>
      <c r="M728" t="s">
        <v>101</v>
      </c>
      <c r="N728">
        <v>727</v>
      </c>
      <c r="O728" t="s">
        <v>126</v>
      </c>
      <c r="P728" t="s">
        <v>93</v>
      </c>
      <c r="Q728" t="s">
        <v>57</v>
      </c>
      <c r="R728" t="s">
        <v>142</v>
      </c>
      <c r="S728" t="s">
        <v>66</v>
      </c>
      <c r="T728" t="s">
        <v>34</v>
      </c>
      <c r="U728" t="s">
        <v>2349</v>
      </c>
      <c r="V728" t="s">
        <v>57</v>
      </c>
      <c r="W728" t="s">
        <v>37</v>
      </c>
      <c r="X728" t="s">
        <v>38</v>
      </c>
    </row>
    <row r="729" spans="1:24" hidden="1" x14ac:dyDescent="0.3">
      <c r="A729" t="s">
        <v>3245</v>
      </c>
      <c r="B729" t="s">
        <v>3246</v>
      </c>
      <c r="C729" s="1" t="str">
        <f t="shared" si="101"/>
        <v>21:0416</v>
      </c>
      <c r="D729" s="1" t="str">
        <f t="shared" si="102"/>
        <v>21:0139</v>
      </c>
      <c r="E729" t="s">
        <v>3219</v>
      </c>
      <c r="F729" t="s">
        <v>3247</v>
      </c>
      <c r="H729">
        <v>59.825069900000003</v>
      </c>
      <c r="I729">
        <v>-130.89990990000001</v>
      </c>
      <c r="J729" s="1" t="str">
        <f t="shared" si="103"/>
        <v>NGR bulk stream sediment</v>
      </c>
      <c r="K729" s="1" t="str">
        <f t="shared" si="104"/>
        <v>&lt;177 micron (NGR)</v>
      </c>
      <c r="L729">
        <v>37</v>
      </c>
      <c r="M729" t="s">
        <v>64</v>
      </c>
      <c r="N729">
        <v>728</v>
      </c>
      <c r="O729" t="s">
        <v>65</v>
      </c>
      <c r="P729" t="s">
        <v>103</v>
      </c>
      <c r="Q729" t="s">
        <v>46</v>
      </c>
      <c r="R729" t="s">
        <v>74</v>
      </c>
      <c r="S729" t="s">
        <v>47</v>
      </c>
      <c r="T729" t="s">
        <v>699</v>
      </c>
      <c r="U729" t="s">
        <v>1416</v>
      </c>
      <c r="V729" t="s">
        <v>439</v>
      </c>
      <c r="W729" t="s">
        <v>37</v>
      </c>
      <c r="X729" t="s">
        <v>38</v>
      </c>
    </row>
    <row r="730" spans="1:24" hidden="1" x14ac:dyDescent="0.3">
      <c r="A730" t="s">
        <v>3248</v>
      </c>
      <c r="B730" t="s">
        <v>3249</v>
      </c>
      <c r="C730" s="1" t="str">
        <f t="shared" si="101"/>
        <v>21:0416</v>
      </c>
      <c r="D730" s="1" t="str">
        <f t="shared" si="102"/>
        <v>21:0139</v>
      </c>
      <c r="E730" t="s">
        <v>3250</v>
      </c>
      <c r="F730" t="s">
        <v>3251</v>
      </c>
      <c r="H730">
        <v>59.876244300000003</v>
      </c>
      <c r="I730">
        <v>-130.8951653</v>
      </c>
      <c r="J730" s="1" t="str">
        <f t="shared" si="103"/>
        <v>NGR bulk stream sediment</v>
      </c>
      <c r="K730" s="1" t="str">
        <f t="shared" si="104"/>
        <v>&lt;177 micron (NGR)</v>
      </c>
      <c r="L730">
        <v>37</v>
      </c>
      <c r="M730" t="s">
        <v>134</v>
      </c>
      <c r="N730">
        <v>729</v>
      </c>
      <c r="O730" t="s">
        <v>102</v>
      </c>
      <c r="P730" t="s">
        <v>45</v>
      </c>
      <c r="Q730" t="s">
        <v>57</v>
      </c>
      <c r="R730" t="s">
        <v>58</v>
      </c>
      <c r="S730" t="s">
        <v>46</v>
      </c>
      <c r="T730" t="s">
        <v>34</v>
      </c>
      <c r="U730" t="s">
        <v>184</v>
      </c>
      <c r="V730" t="s">
        <v>719</v>
      </c>
      <c r="W730" t="s">
        <v>136</v>
      </c>
      <c r="X730" t="s">
        <v>38</v>
      </c>
    </row>
    <row r="731" spans="1:24" hidden="1" x14ac:dyDescent="0.3">
      <c r="A731" t="s">
        <v>3252</v>
      </c>
      <c r="B731" t="s">
        <v>3253</v>
      </c>
      <c r="C731" s="1" t="str">
        <f t="shared" si="101"/>
        <v>21:0416</v>
      </c>
      <c r="D731" s="1" t="str">
        <f>HYPERLINK("http://geochem.nrcan.gc.ca/cdogs/content/svy/svy_e.htm", "")</f>
        <v/>
      </c>
      <c r="G731" s="1" t="str">
        <f>HYPERLINK("http://geochem.nrcan.gc.ca/cdogs/content/cr_/cr_00041_e.htm", "41")</f>
        <v>41</v>
      </c>
      <c r="J731" t="s">
        <v>195</v>
      </c>
      <c r="K731" t="s">
        <v>196</v>
      </c>
      <c r="L731">
        <v>37</v>
      </c>
      <c r="M731" t="s">
        <v>197</v>
      </c>
      <c r="N731">
        <v>730</v>
      </c>
      <c r="O731" t="s">
        <v>102</v>
      </c>
      <c r="P731" t="s">
        <v>333</v>
      </c>
      <c r="Q731" t="s">
        <v>450</v>
      </c>
      <c r="R731" t="s">
        <v>33</v>
      </c>
      <c r="S731" t="s">
        <v>46</v>
      </c>
      <c r="T731" t="s">
        <v>282</v>
      </c>
      <c r="U731" t="s">
        <v>68</v>
      </c>
      <c r="V731" t="s">
        <v>106</v>
      </c>
      <c r="W731" t="s">
        <v>136</v>
      </c>
      <c r="X731" t="s">
        <v>38</v>
      </c>
    </row>
    <row r="732" spans="1:24" hidden="1" x14ac:dyDescent="0.3">
      <c r="A732" t="s">
        <v>3254</v>
      </c>
      <c r="B732" t="s">
        <v>3255</v>
      </c>
      <c r="C732" s="1" t="str">
        <f t="shared" si="101"/>
        <v>21:0416</v>
      </c>
      <c r="D732" s="1" t="str">
        <f t="shared" ref="D732:D749" si="105">HYPERLINK("http://geochem.nrcan.gc.ca/cdogs/content/svy/svy210139_e.htm", "21:0139")</f>
        <v>21:0139</v>
      </c>
      <c r="E732" t="s">
        <v>3250</v>
      </c>
      <c r="F732" t="s">
        <v>3256</v>
      </c>
      <c r="H732">
        <v>59.876244300000003</v>
      </c>
      <c r="I732">
        <v>-130.8951653</v>
      </c>
      <c r="J732" s="1" t="str">
        <f t="shared" ref="J732:J749" si="106">HYPERLINK("http://geochem.nrcan.gc.ca/cdogs/content/kwd/kwd020030_e.htm", "NGR bulk stream sediment")</f>
        <v>NGR bulk stream sediment</v>
      </c>
      <c r="K732" s="1" t="str">
        <f t="shared" ref="K732:K749" si="107">HYPERLINK("http://geochem.nrcan.gc.ca/cdogs/content/kwd/kwd080006_e.htm", "&lt;177 micron (NGR)")</f>
        <v>&lt;177 micron (NGR)</v>
      </c>
      <c r="L732">
        <v>37</v>
      </c>
      <c r="M732" t="s">
        <v>140</v>
      </c>
      <c r="N732">
        <v>731</v>
      </c>
      <c r="O732" t="s">
        <v>30</v>
      </c>
      <c r="P732" t="s">
        <v>168</v>
      </c>
      <c r="Q732" t="s">
        <v>136</v>
      </c>
      <c r="R732" t="s">
        <v>93</v>
      </c>
      <c r="S732" t="s">
        <v>31</v>
      </c>
      <c r="T732" t="s">
        <v>34</v>
      </c>
      <c r="U732" t="s">
        <v>773</v>
      </c>
      <c r="V732" t="s">
        <v>719</v>
      </c>
      <c r="W732" t="s">
        <v>136</v>
      </c>
      <c r="X732" t="s">
        <v>38</v>
      </c>
    </row>
    <row r="733" spans="1:24" hidden="1" x14ac:dyDescent="0.3">
      <c r="A733" t="s">
        <v>3257</v>
      </c>
      <c r="B733" t="s">
        <v>3258</v>
      </c>
      <c r="C733" s="1" t="str">
        <f t="shared" si="101"/>
        <v>21:0416</v>
      </c>
      <c r="D733" s="1" t="str">
        <f t="shared" si="105"/>
        <v>21:0139</v>
      </c>
      <c r="E733" t="s">
        <v>3259</v>
      </c>
      <c r="F733" t="s">
        <v>3260</v>
      </c>
      <c r="H733">
        <v>59.859073600000002</v>
      </c>
      <c r="I733">
        <v>-130.86036820000001</v>
      </c>
      <c r="J733" s="1" t="str">
        <f t="shared" si="106"/>
        <v>NGR bulk stream sediment</v>
      </c>
      <c r="K733" s="1" t="str">
        <f t="shared" si="107"/>
        <v>&lt;177 micron (NGR)</v>
      </c>
      <c r="L733">
        <v>37</v>
      </c>
      <c r="M733" t="s">
        <v>111</v>
      </c>
      <c r="N733">
        <v>732</v>
      </c>
      <c r="O733" t="s">
        <v>799</v>
      </c>
      <c r="P733" t="s">
        <v>237</v>
      </c>
      <c r="Q733" t="s">
        <v>150</v>
      </c>
      <c r="R733" t="s">
        <v>168</v>
      </c>
      <c r="S733" t="s">
        <v>75</v>
      </c>
      <c r="T733" t="s">
        <v>34</v>
      </c>
      <c r="U733" t="s">
        <v>365</v>
      </c>
      <c r="V733" t="s">
        <v>491</v>
      </c>
      <c r="W733" t="s">
        <v>37</v>
      </c>
      <c r="X733" t="s">
        <v>38</v>
      </c>
    </row>
    <row r="734" spans="1:24" hidden="1" x14ac:dyDescent="0.3">
      <c r="A734" t="s">
        <v>3261</v>
      </c>
      <c r="B734" t="s">
        <v>3262</v>
      </c>
      <c r="C734" s="1" t="str">
        <f t="shared" si="101"/>
        <v>21:0416</v>
      </c>
      <c r="D734" s="1" t="str">
        <f t="shared" si="105"/>
        <v>21:0139</v>
      </c>
      <c r="E734" t="s">
        <v>3263</v>
      </c>
      <c r="F734" t="s">
        <v>3264</v>
      </c>
      <c r="H734">
        <v>59.864525800000003</v>
      </c>
      <c r="I734">
        <v>-130.8475818</v>
      </c>
      <c r="J734" s="1" t="str">
        <f t="shared" si="106"/>
        <v>NGR bulk stream sediment</v>
      </c>
      <c r="K734" s="1" t="str">
        <f t="shared" si="107"/>
        <v>&lt;177 micron (NGR)</v>
      </c>
      <c r="L734">
        <v>37</v>
      </c>
      <c r="M734" t="s">
        <v>118</v>
      </c>
      <c r="N734">
        <v>733</v>
      </c>
      <c r="O734" t="s">
        <v>92</v>
      </c>
      <c r="P734" t="s">
        <v>58</v>
      </c>
      <c r="Q734" t="s">
        <v>85</v>
      </c>
      <c r="R734" t="s">
        <v>45</v>
      </c>
      <c r="S734" t="s">
        <v>46</v>
      </c>
      <c r="T734" t="s">
        <v>34</v>
      </c>
      <c r="U734" t="s">
        <v>151</v>
      </c>
      <c r="V734" t="s">
        <v>77</v>
      </c>
      <c r="W734" t="s">
        <v>136</v>
      </c>
      <c r="X734" t="s">
        <v>38</v>
      </c>
    </row>
    <row r="735" spans="1:24" hidden="1" x14ac:dyDescent="0.3">
      <c r="A735" t="s">
        <v>3265</v>
      </c>
      <c r="B735" t="s">
        <v>3266</v>
      </c>
      <c r="C735" s="1" t="str">
        <f t="shared" si="101"/>
        <v>21:0416</v>
      </c>
      <c r="D735" s="1" t="str">
        <f t="shared" si="105"/>
        <v>21:0139</v>
      </c>
      <c r="E735" t="s">
        <v>3267</v>
      </c>
      <c r="F735" t="s">
        <v>3268</v>
      </c>
      <c r="H735">
        <v>59.901299600000002</v>
      </c>
      <c r="I735">
        <v>-130.8759603</v>
      </c>
      <c r="J735" s="1" t="str">
        <f t="shared" si="106"/>
        <v>NGR bulk stream sediment</v>
      </c>
      <c r="K735" s="1" t="str">
        <f t="shared" si="107"/>
        <v>&lt;177 micron (NGR)</v>
      </c>
      <c r="L735">
        <v>37</v>
      </c>
      <c r="M735" t="s">
        <v>125</v>
      </c>
      <c r="N735">
        <v>734</v>
      </c>
      <c r="O735" t="s">
        <v>102</v>
      </c>
      <c r="P735" t="s">
        <v>168</v>
      </c>
      <c r="Q735" t="s">
        <v>136</v>
      </c>
      <c r="R735" t="s">
        <v>75</v>
      </c>
      <c r="S735" t="s">
        <v>85</v>
      </c>
      <c r="T735" t="s">
        <v>34</v>
      </c>
      <c r="U735" t="s">
        <v>993</v>
      </c>
      <c r="V735" t="s">
        <v>778</v>
      </c>
      <c r="W735" t="s">
        <v>37</v>
      </c>
      <c r="X735" t="s">
        <v>38</v>
      </c>
    </row>
    <row r="736" spans="1:24" hidden="1" x14ac:dyDescent="0.3">
      <c r="A736" t="s">
        <v>3269</v>
      </c>
      <c r="B736" t="s">
        <v>3270</v>
      </c>
      <c r="C736" s="1" t="str">
        <f t="shared" si="101"/>
        <v>21:0416</v>
      </c>
      <c r="D736" s="1" t="str">
        <f t="shared" si="105"/>
        <v>21:0139</v>
      </c>
      <c r="E736" t="s">
        <v>3271</v>
      </c>
      <c r="F736" t="s">
        <v>3272</v>
      </c>
      <c r="H736">
        <v>59.920570900000001</v>
      </c>
      <c r="I736">
        <v>-130.89001809999999</v>
      </c>
      <c r="J736" s="1" t="str">
        <f t="shared" si="106"/>
        <v>NGR bulk stream sediment</v>
      </c>
      <c r="K736" s="1" t="str">
        <f t="shared" si="107"/>
        <v>&lt;177 micron (NGR)</v>
      </c>
      <c r="L736">
        <v>37</v>
      </c>
      <c r="M736" t="s">
        <v>148</v>
      </c>
      <c r="N736">
        <v>735</v>
      </c>
      <c r="O736" t="s">
        <v>364</v>
      </c>
      <c r="P736" t="s">
        <v>379</v>
      </c>
      <c r="Q736" t="s">
        <v>46</v>
      </c>
      <c r="R736" t="s">
        <v>142</v>
      </c>
      <c r="S736" t="s">
        <v>85</v>
      </c>
      <c r="T736" t="s">
        <v>34</v>
      </c>
      <c r="U736" t="s">
        <v>159</v>
      </c>
      <c r="V736" t="s">
        <v>49</v>
      </c>
      <c r="W736" t="s">
        <v>37</v>
      </c>
      <c r="X736" t="s">
        <v>38</v>
      </c>
    </row>
    <row r="737" spans="1:24" hidden="1" x14ac:dyDescent="0.3">
      <c r="A737" t="s">
        <v>3273</v>
      </c>
      <c r="B737" t="s">
        <v>3274</v>
      </c>
      <c r="C737" s="1" t="str">
        <f t="shared" si="101"/>
        <v>21:0416</v>
      </c>
      <c r="D737" s="1" t="str">
        <f t="shared" si="105"/>
        <v>21:0139</v>
      </c>
      <c r="E737" t="s">
        <v>3275</v>
      </c>
      <c r="F737" t="s">
        <v>3276</v>
      </c>
      <c r="H737">
        <v>59.924599000000001</v>
      </c>
      <c r="I737">
        <v>-130.8168738</v>
      </c>
      <c r="J737" s="1" t="str">
        <f t="shared" si="106"/>
        <v>NGR bulk stream sediment</v>
      </c>
      <c r="K737" s="1" t="str">
        <f t="shared" si="107"/>
        <v>&lt;177 micron (NGR)</v>
      </c>
      <c r="L737">
        <v>37</v>
      </c>
      <c r="M737" t="s">
        <v>157</v>
      </c>
      <c r="N737">
        <v>736</v>
      </c>
      <c r="O737" t="s">
        <v>237</v>
      </c>
      <c r="P737" t="s">
        <v>75</v>
      </c>
      <c r="Q737" t="s">
        <v>31</v>
      </c>
      <c r="R737" t="s">
        <v>58</v>
      </c>
      <c r="S737" t="s">
        <v>31</v>
      </c>
      <c r="T737" t="s">
        <v>34</v>
      </c>
      <c r="U737" t="s">
        <v>159</v>
      </c>
      <c r="V737" t="s">
        <v>523</v>
      </c>
      <c r="W737" t="s">
        <v>37</v>
      </c>
      <c r="X737" t="s">
        <v>38</v>
      </c>
    </row>
    <row r="738" spans="1:24" hidden="1" x14ac:dyDescent="0.3">
      <c r="A738" t="s">
        <v>3277</v>
      </c>
      <c r="B738" t="s">
        <v>3278</v>
      </c>
      <c r="C738" s="1" t="str">
        <f t="shared" si="101"/>
        <v>21:0416</v>
      </c>
      <c r="D738" s="1" t="str">
        <f t="shared" si="105"/>
        <v>21:0139</v>
      </c>
      <c r="E738" t="s">
        <v>3279</v>
      </c>
      <c r="F738" t="s">
        <v>3280</v>
      </c>
      <c r="H738">
        <v>59.902965700000003</v>
      </c>
      <c r="I738">
        <v>-130.81535199999999</v>
      </c>
      <c r="J738" s="1" t="str">
        <f t="shared" si="106"/>
        <v>NGR bulk stream sediment</v>
      </c>
      <c r="K738" s="1" t="str">
        <f t="shared" si="107"/>
        <v>&lt;177 micron (NGR)</v>
      </c>
      <c r="L738">
        <v>37</v>
      </c>
      <c r="M738" t="s">
        <v>165</v>
      </c>
      <c r="N738">
        <v>737</v>
      </c>
      <c r="O738" t="s">
        <v>166</v>
      </c>
      <c r="P738" t="s">
        <v>30</v>
      </c>
      <c r="Q738" t="s">
        <v>66</v>
      </c>
      <c r="R738" t="s">
        <v>128</v>
      </c>
      <c r="S738" t="s">
        <v>31</v>
      </c>
      <c r="T738" t="s">
        <v>34</v>
      </c>
      <c r="U738" t="s">
        <v>1251</v>
      </c>
      <c r="V738" t="s">
        <v>95</v>
      </c>
      <c r="W738" t="s">
        <v>85</v>
      </c>
      <c r="X738" t="s">
        <v>38</v>
      </c>
    </row>
    <row r="739" spans="1:24" hidden="1" x14ac:dyDescent="0.3">
      <c r="A739" t="s">
        <v>3281</v>
      </c>
      <c r="B739" t="s">
        <v>3282</v>
      </c>
      <c r="C739" s="1" t="str">
        <f t="shared" si="101"/>
        <v>21:0416</v>
      </c>
      <c r="D739" s="1" t="str">
        <f t="shared" si="105"/>
        <v>21:0139</v>
      </c>
      <c r="E739" t="s">
        <v>3283</v>
      </c>
      <c r="F739" t="s">
        <v>3284</v>
      </c>
      <c r="H739">
        <v>59.890324800000002</v>
      </c>
      <c r="I739">
        <v>-130.7940012</v>
      </c>
      <c r="J739" s="1" t="str">
        <f t="shared" si="106"/>
        <v>NGR bulk stream sediment</v>
      </c>
      <c r="K739" s="1" t="str">
        <f t="shared" si="107"/>
        <v>&lt;177 micron (NGR)</v>
      </c>
      <c r="L739">
        <v>37</v>
      </c>
      <c r="M739" t="s">
        <v>175</v>
      </c>
      <c r="N739">
        <v>738</v>
      </c>
      <c r="O739" t="s">
        <v>2060</v>
      </c>
      <c r="P739" t="s">
        <v>149</v>
      </c>
      <c r="Q739" t="s">
        <v>85</v>
      </c>
      <c r="R739" t="s">
        <v>2375</v>
      </c>
      <c r="S739" t="s">
        <v>46</v>
      </c>
      <c r="T739" t="s">
        <v>1467</v>
      </c>
      <c r="U739" t="s">
        <v>683</v>
      </c>
      <c r="V739" t="s">
        <v>617</v>
      </c>
      <c r="W739" t="s">
        <v>31</v>
      </c>
      <c r="X739" t="s">
        <v>38</v>
      </c>
    </row>
    <row r="740" spans="1:24" hidden="1" x14ac:dyDescent="0.3">
      <c r="A740" t="s">
        <v>3285</v>
      </c>
      <c r="B740" t="s">
        <v>3286</v>
      </c>
      <c r="C740" s="1" t="str">
        <f t="shared" si="101"/>
        <v>21:0416</v>
      </c>
      <c r="D740" s="1" t="str">
        <f t="shared" si="105"/>
        <v>21:0139</v>
      </c>
      <c r="E740" t="s">
        <v>3287</v>
      </c>
      <c r="F740" t="s">
        <v>3288</v>
      </c>
      <c r="H740">
        <v>59.863024000000003</v>
      </c>
      <c r="I740">
        <v>-130.79313769999999</v>
      </c>
      <c r="J740" s="1" t="str">
        <f t="shared" si="106"/>
        <v>NGR bulk stream sediment</v>
      </c>
      <c r="K740" s="1" t="str">
        <f t="shared" si="107"/>
        <v>&lt;177 micron (NGR)</v>
      </c>
      <c r="L740">
        <v>37</v>
      </c>
      <c r="M740" t="s">
        <v>183</v>
      </c>
      <c r="N740">
        <v>739</v>
      </c>
      <c r="O740" t="s">
        <v>773</v>
      </c>
      <c r="P740" t="s">
        <v>32</v>
      </c>
      <c r="Q740" t="s">
        <v>37</v>
      </c>
      <c r="R740" t="s">
        <v>820</v>
      </c>
      <c r="S740" t="s">
        <v>75</v>
      </c>
      <c r="T740" t="s">
        <v>34</v>
      </c>
      <c r="U740" t="s">
        <v>3289</v>
      </c>
      <c r="V740" t="s">
        <v>372</v>
      </c>
      <c r="W740" t="s">
        <v>47</v>
      </c>
      <c r="X740" t="s">
        <v>38</v>
      </c>
    </row>
    <row r="741" spans="1:24" hidden="1" x14ac:dyDescent="0.3">
      <c r="A741" t="s">
        <v>3290</v>
      </c>
      <c r="B741" t="s">
        <v>3291</v>
      </c>
      <c r="C741" s="1" t="str">
        <f t="shared" si="101"/>
        <v>21:0416</v>
      </c>
      <c r="D741" s="1" t="str">
        <f t="shared" si="105"/>
        <v>21:0139</v>
      </c>
      <c r="E741" t="s">
        <v>3292</v>
      </c>
      <c r="F741" t="s">
        <v>3293</v>
      </c>
      <c r="H741">
        <v>59.862403800000003</v>
      </c>
      <c r="I741">
        <v>-130.7524779</v>
      </c>
      <c r="J741" s="1" t="str">
        <f t="shared" si="106"/>
        <v>NGR bulk stream sediment</v>
      </c>
      <c r="K741" s="1" t="str">
        <f t="shared" si="107"/>
        <v>&lt;177 micron (NGR)</v>
      </c>
      <c r="L741">
        <v>37</v>
      </c>
      <c r="M741" t="s">
        <v>189</v>
      </c>
      <c r="N741">
        <v>740</v>
      </c>
      <c r="O741" t="s">
        <v>2518</v>
      </c>
      <c r="P741" t="s">
        <v>2602</v>
      </c>
      <c r="Q741" t="s">
        <v>33</v>
      </c>
      <c r="R741" t="s">
        <v>892</v>
      </c>
      <c r="S741" t="s">
        <v>83</v>
      </c>
      <c r="T741" t="s">
        <v>750</v>
      </c>
      <c r="U741" t="s">
        <v>387</v>
      </c>
      <c r="V741" t="s">
        <v>1497</v>
      </c>
      <c r="W741" t="s">
        <v>136</v>
      </c>
      <c r="X741" t="s">
        <v>38</v>
      </c>
    </row>
    <row r="742" spans="1:24" hidden="1" x14ac:dyDescent="0.3">
      <c r="A742" t="s">
        <v>3294</v>
      </c>
      <c r="B742" t="s">
        <v>3295</v>
      </c>
      <c r="C742" s="1" t="str">
        <f t="shared" si="101"/>
        <v>21:0416</v>
      </c>
      <c r="D742" s="1" t="str">
        <f t="shared" si="105"/>
        <v>21:0139</v>
      </c>
      <c r="E742" t="s">
        <v>3296</v>
      </c>
      <c r="F742" t="s">
        <v>3297</v>
      </c>
      <c r="H742">
        <v>59.797324199999998</v>
      </c>
      <c r="I742">
        <v>-130.8962458</v>
      </c>
      <c r="J742" s="1" t="str">
        <f t="shared" si="106"/>
        <v>NGR bulk stream sediment</v>
      </c>
      <c r="K742" s="1" t="str">
        <f t="shared" si="107"/>
        <v>&lt;177 micron (NGR)</v>
      </c>
      <c r="L742">
        <v>38</v>
      </c>
      <c r="M742" t="s">
        <v>203</v>
      </c>
      <c r="N742">
        <v>741</v>
      </c>
      <c r="O742" t="s">
        <v>333</v>
      </c>
      <c r="P742" t="s">
        <v>45</v>
      </c>
      <c r="Q742" t="s">
        <v>85</v>
      </c>
      <c r="R742" t="s">
        <v>128</v>
      </c>
      <c r="S742" t="s">
        <v>66</v>
      </c>
      <c r="T742" t="s">
        <v>34</v>
      </c>
      <c r="U742" t="s">
        <v>231</v>
      </c>
      <c r="V742" t="s">
        <v>344</v>
      </c>
      <c r="W742" t="s">
        <v>136</v>
      </c>
      <c r="X742" t="s">
        <v>85</v>
      </c>
    </row>
    <row r="743" spans="1:24" hidden="1" x14ac:dyDescent="0.3">
      <c r="A743" t="s">
        <v>3298</v>
      </c>
      <c r="B743" t="s">
        <v>3299</v>
      </c>
      <c r="C743" s="1" t="str">
        <f t="shared" si="101"/>
        <v>21:0416</v>
      </c>
      <c r="D743" s="1" t="str">
        <f t="shared" si="105"/>
        <v>21:0139</v>
      </c>
      <c r="E743" t="s">
        <v>3300</v>
      </c>
      <c r="F743" t="s">
        <v>3301</v>
      </c>
      <c r="H743">
        <v>59.834366699999997</v>
      </c>
      <c r="I743">
        <v>-130.78899150000001</v>
      </c>
      <c r="J743" s="1" t="str">
        <f t="shared" si="106"/>
        <v>NGR bulk stream sediment</v>
      </c>
      <c r="K743" s="1" t="str">
        <f t="shared" si="107"/>
        <v>&lt;177 micron (NGR)</v>
      </c>
      <c r="L743">
        <v>38</v>
      </c>
      <c r="M743" t="s">
        <v>43</v>
      </c>
      <c r="N743">
        <v>742</v>
      </c>
      <c r="O743" t="s">
        <v>166</v>
      </c>
      <c r="P743" t="s">
        <v>56</v>
      </c>
      <c r="Q743" t="s">
        <v>47</v>
      </c>
      <c r="R743" t="s">
        <v>593</v>
      </c>
      <c r="S743" t="s">
        <v>75</v>
      </c>
      <c r="T743" t="s">
        <v>699</v>
      </c>
      <c r="U743" t="s">
        <v>615</v>
      </c>
      <c r="V743" t="s">
        <v>36</v>
      </c>
      <c r="W743" t="s">
        <v>136</v>
      </c>
      <c r="X743" t="s">
        <v>38</v>
      </c>
    </row>
    <row r="744" spans="1:24" hidden="1" x14ac:dyDescent="0.3">
      <c r="A744" t="s">
        <v>3302</v>
      </c>
      <c r="B744" t="s">
        <v>3303</v>
      </c>
      <c r="C744" s="1" t="str">
        <f t="shared" si="101"/>
        <v>21:0416</v>
      </c>
      <c r="D744" s="1" t="str">
        <f t="shared" si="105"/>
        <v>21:0139</v>
      </c>
      <c r="E744" t="s">
        <v>3304</v>
      </c>
      <c r="F744" t="s">
        <v>3305</v>
      </c>
      <c r="H744">
        <v>59.821301300000002</v>
      </c>
      <c r="I744">
        <v>-130.74125810000001</v>
      </c>
      <c r="J744" s="1" t="str">
        <f t="shared" si="106"/>
        <v>NGR bulk stream sediment</v>
      </c>
      <c r="K744" s="1" t="str">
        <f t="shared" si="107"/>
        <v>&lt;177 micron (NGR)</v>
      </c>
      <c r="L744">
        <v>38</v>
      </c>
      <c r="M744" t="s">
        <v>54</v>
      </c>
      <c r="N744">
        <v>743</v>
      </c>
      <c r="O744" t="s">
        <v>326</v>
      </c>
      <c r="P744" t="s">
        <v>93</v>
      </c>
      <c r="Q744" t="s">
        <v>47</v>
      </c>
      <c r="R744" t="s">
        <v>142</v>
      </c>
      <c r="S744" t="s">
        <v>66</v>
      </c>
      <c r="T744" t="s">
        <v>699</v>
      </c>
      <c r="U744" t="s">
        <v>1839</v>
      </c>
      <c r="V744" t="s">
        <v>57</v>
      </c>
      <c r="W744" t="s">
        <v>37</v>
      </c>
      <c r="X744" t="s">
        <v>38</v>
      </c>
    </row>
    <row r="745" spans="1:24" hidden="1" x14ac:dyDescent="0.3">
      <c r="A745" t="s">
        <v>3306</v>
      </c>
      <c r="B745" t="s">
        <v>3307</v>
      </c>
      <c r="C745" s="1" t="str">
        <f t="shared" si="101"/>
        <v>21:0416</v>
      </c>
      <c r="D745" s="1" t="str">
        <f t="shared" si="105"/>
        <v>21:0139</v>
      </c>
      <c r="E745" t="s">
        <v>3308</v>
      </c>
      <c r="F745" t="s">
        <v>3309</v>
      </c>
      <c r="H745">
        <v>59.802382899999998</v>
      </c>
      <c r="I745">
        <v>-130.79365920000001</v>
      </c>
      <c r="J745" s="1" t="str">
        <f t="shared" si="106"/>
        <v>NGR bulk stream sediment</v>
      </c>
      <c r="K745" s="1" t="str">
        <f t="shared" si="107"/>
        <v>&lt;177 micron (NGR)</v>
      </c>
      <c r="L745">
        <v>38</v>
      </c>
      <c r="M745" t="s">
        <v>73</v>
      </c>
      <c r="N745">
        <v>744</v>
      </c>
      <c r="O745" t="s">
        <v>56</v>
      </c>
      <c r="P745" t="s">
        <v>75</v>
      </c>
      <c r="Q745" t="s">
        <v>136</v>
      </c>
      <c r="R745" t="s">
        <v>250</v>
      </c>
      <c r="S745" t="s">
        <v>66</v>
      </c>
      <c r="T745" t="s">
        <v>34</v>
      </c>
      <c r="U745" t="s">
        <v>151</v>
      </c>
      <c r="V745" t="s">
        <v>344</v>
      </c>
      <c r="W745" t="s">
        <v>37</v>
      </c>
      <c r="X745" t="s">
        <v>38</v>
      </c>
    </row>
    <row r="746" spans="1:24" hidden="1" x14ac:dyDescent="0.3">
      <c r="A746" t="s">
        <v>3310</v>
      </c>
      <c r="B746" t="s">
        <v>3311</v>
      </c>
      <c r="C746" s="1" t="str">
        <f t="shared" si="101"/>
        <v>21:0416</v>
      </c>
      <c r="D746" s="1" t="str">
        <f t="shared" si="105"/>
        <v>21:0139</v>
      </c>
      <c r="E746" t="s">
        <v>3312</v>
      </c>
      <c r="F746" t="s">
        <v>3313</v>
      </c>
      <c r="H746">
        <v>59.808449199999998</v>
      </c>
      <c r="I746">
        <v>-130.7867822</v>
      </c>
      <c r="J746" s="1" t="str">
        <f t="shared" si="106"/>
        <v>NGR bulk stream sediment</v>
      </c>
      <c r="K746" s="1" t="str">
        <f t="shared" si="107"/>
        <v>&lt;177 micron (NGR)</v>
      </c>
      <c r="L746">
        <v>38</v>
      </c>
      <c r="M746" t="s">
        <v>82</v>
      </c>
      <c r="N746">
        <v>745</v>
      </c>
      <c r="O746" t="s">
        <v>83</v>
      </c>
      <c r="P746" t="s">
        <v>75</v>
      </c>
      <c r="Q746" t="s">
        <v>136</v>
      </c>
      <c r="R746" t="s">
        <v>380</v>
      </c>
      <c r="S746" t="s">
        <v>46</v>
      </c>
      <c r="T746" t="s">
        <v>34</v>
      </c>
      <c r="U746" t="s">
        <v>159</v>
      </c>
      <c r="V746" t="s">
        <v>106</v>
      </c>
      <c r="W746" t="s">
        <v>37</v>
      </c>
      <c r="X746" t="s">
        <v>38</v>
      </c>
    </row>
    <row r="747" spans="1:24" hidden="1" x14ac:dyDescent="0.3">
      <c r="A747" t="s">
        <v>3314</v>
      </c>
      <c r="B747" t="s">
        <v>3315</v>
      </c>
      <c r="C747" s="1" t="str">
        <f t="shared" si="101"/>
        <v>21:0416</v>
      </c>
      <c r="D747" s="1" t="str">
        <f t="shared" si="105"/>
        <v>21:0139</v>
      </c>
      <c r="E747" t="s">
        <v>3316</v>
      </c>
      <c r="F747" t="s">
        <v>3317</v>
      </c>
      <c r="H747">
        <v>59.797082099999997</v>
      </c>
      <c r="I747">
        <v>-130.85145990000001</v>
      </c>
      <c r="J747" s="1" t="str">
        <f t="shared" si="106"/>
        <v>NGR bulk stream sediment</v>
      </c>
      <c r="K747" s="1" t="str">
        <f t="shared" si="107"/>
        <v>&lt;177 micron (NGR)</v>
      </c>
      <c r="L747">
        <v>38</v>
      </c>
      <c r="M747" t="s">
        <v>91</v>
      </c>
      <c r="N747">
        <v>746</v>
      </c>
      <c r="O747" t="s">
        <v>237</v>
      </c>
      <c r="P747" t="s">
        <v>75</v>
      </c>
      <c r="Q747" t="s">
        <v>57</v>
      </c>
      <c r="R747" t="s">
        <v>225</v>
      </c>
      <c r="S747" t="s">
        <v>66</v>
      </c>
      <c r="T747" t="s">
        <v>34</v>
      </c>
      <c r="U747" t="s">
        <v>417</v>
      </c>
      <c r="V747" t="s">
        <v>49</v>
      </c>
      <c r="W747" t="s">
        <v>136</v>
      </c>
      <c r="X747" t="s">
        <v>38</v>
      </c>
    </row>
    <row r="748" spans="1:24" hidden="1" x14ac:dyDescent="0.3">
      <c r="A748" t="s">
        <v>3318</v>
      </c>
      <c r="B748" t="s">
        <v>3319</v>
      </c>
      <c r="C748" s="1" t="str">
        <f t="shared" si="101"/>
        <v>21:0416</v>
      </c>
      <c r="D748" s="1" t="str">
        <f t="shared" si="105"/>
        <v>21:0139</v>
      </c>
      <c r="E748" t="s">
        <v>3320</v>
      </c>
      <c r="F748" t="s">
        <v>3321</v>
      </c>
      <c r="H748">
        <v>59.786373500000003</v>
      </c>
      <c r="I748">
        <v>-130.86497790000001</v>
      </c>
      <c r="J748" s="1" t="str">
        <f t="shared" si="106"/>
        <v>NGR bulk stream sediment</v>
      </c>
      <c r="K748" s="1" t="str">
        <f t="shared" si="107"/>
        <v>&lt;177 micron (NGR)</v>
      </c>
      <c r="L748">
        <v>38</v>
      </c>
      <c r="M748" t="s">
        <v>101</v>
      </c>
      <c r="N748">
        <v>747</v>
      </c>
      <c r="O748" t="s">
        <v>56</v>
      </c>
      <c r="P748" t="s">
        <v>33</v>
      </c>
      <c r="Q748" t="s">
        <v>136</v>
      </c>
      <c r="R748" t="s">
        <v>75</v>
      </c>
      <c r="S748" t="s">
        <v>85</v>
      </c>
      <c r="T748" t="s">
        <v>34</v>
      </c>
      <c r="U748" t="s">
        <v>177</v>
      </c>
      <c r="V748" t="s">
        <v>459</v>
      </c>
      <c r="W748" t="s">
        <v>37</v>
      </c>
      <c r="X748" t="s">
        <v>38</v>
      </c>
    </row>
    <row r="749" spans="1:24" hidden="1" x14ac:dyDescent="0.3">
      <c r="A749" t="s">
        <v>3322</v>
      </c>
      <c r="B749" t="s">
        <v>3323</v>
      </c>
      <c r="C749" s="1" t="str">
        <f t="shared" si="101"/>
        <v>21:0416</v>
      </c>
      <c r="D749" s="1" t="str">
        <f t="shared" si="105"/>
        <v>21:0139</v>
      </c>
      <c r="E749" t="s">
        <v>3324</v>
      </c>
      <c r="F749" t="s">
        <v>3325</v>
      </c>
      <c r="H749">
        <v>59.784932900000001</v>
      </c>
      <c r="I749">
        <v>-130.84421230000001</v>
      </c>
      <c r="J749" s="1" t="str">
        <f t="shared" si="106"/>
        <v>NGR bulk stream sediment</v>
      </c>
      <c r="K749" s="1" t="str">
        <f t="shared" si="107"/>
        <v>&lt;177 micron (NGR)</v>
      </c>
      <c r="L749">
        <v>38</v>
      </c>
      <c r="M749" t="s">
        <v>111</v>
      </c>
      <c r="N749">
        <v>748</v>
      </c>
      <c r="O749" t="s">
        <v>83</v>
      </c>
      <c r="P749" t="s">
        <v>75</v>
      </c>
      <c r="Q749" t="s">
        <v>37</v>
      </c>
      <c r="R749" t="s">
        <v>1545</v>
      </c>
      <c r="S749" t="s">
        <v>67</v>
      </c>
      <c r="T749" t="s">
        <v>34</v>
      </c>
      <c r="U749" t="s">
        <v>773</v>
      </c>
      <c r="V749" t="s">
        <v>834</v>
      </c>
      <c r="W749" t="s">
        <v>136</v>
      </c>
      <c r="X749" t="s">
        <v>38</v>
      </c>
    </row>
    <row r="750" spans="1:24" hidden="1" x14ac:dyDescent="0.3">
      <c r="A750" t="s">
        <v>3326</v>
      </c>
      <c r="B750" t="s">
        <v>3327</v>
      </c>
      <c r="C750" s="1" t="str">
        <f t="shared" si="101"/>
        <v>21:0416</v>
      </c>
      <c r="D750" s="1" t="str">
        <f>HYPERLINK("http://geochem.nrcan.gc.ca/cdogs/content/svy/svy_e.htm", "")</f>
        <v/>
      </c>
      <c r="G750" s="1" t="str">
        <f>HYPERLINK("http://geochem.nrcan.gc.ca/cdogs/content/cr_/cr_00040_e.htm", "40")</f>
        <v>40</v>
      </c>
      <c r="J750" t="s">
        <v>195</v>
      </c>
      <c r="K750" t="s">
        <v>196</v>
      </c>
      <c r="L750">
        <v>38</v>
      </c>
      <c r="M750" t="s">
        <v>197</v>
      </c>
      <c r="N750">
        <v>749</v>
      </c>
      <c r="O750" t="s">
        <v>2199</v>
      </c>
      <c r="P750" t="s">
        <v>326</v>
      </c>
      <c r="Q750" t="s">
        <v>67</v>
      </c>
      <c r="R750" t="s">
        <v>33</v>
      </c>
      <c r="S750" t="s">
        <v>31</v>
      </c>
      <c r="T750" t="s">
        <v>699</v>
      </c>
      <c r="U750" t="s">
        <v>231</v>
      </c>
      <c r="V750" t="s">
        <v>643</v>
      </c>
      <c r="W750" t="s">
        <v>37</v>
      </c>
      <c r="X750" t="s">
        <v>38</v>
      </c>
    </row>
    <row r="751" spans="1:24" hidden="1" x14ac:dyDescent="0.3">
      <c r="A751" t="s">
        <v>3328</v>
      </c>
      <c r="B751" t="s">
        <v>3329</v>
      </c>
      <c r="C751" s="1" t="str">
        <f t="shared" si="101"/>
        <v>21:0416</v>
      </c>
      <c r="D751" s="1" t="str">
        <f t="shared" ref="D751:D780" si="108">HYPERLINK("http://geochem.nrcan.gc.ca/cdogs/content/svy/svy210139_e.htm", "21:0139")</f>
        <v>21:0139</v>
      </c>
      <c r="E751" t="s">
        <v>3296</v>
      </c>
      <c r="F751" t="s">
        <v>3330</v>
      </c>
      <c r="H751">
        <v>59.797324199999998</v>
      </c>
      <c r="I751">
        <v>-130.8962458</v>
      </c>
      <c r="J751" s="1" t="str">
        <f t="shared" ref="J751:J780" si="109">HYPERLINK("http://geochem.nrcan.gc.ca/cdogs/content/kwd/kwd020030_e.htm", "NGR bulk stream sediment")</f>
        <v>NGR bulk stream sediment</v>
      </c>
      <c r="K751" s="1" t="str">
        <f t="shared" ref="K751:K780" si="110">HYPERLINK("http://geochem.nrcan.gc.ca/cdogs/content/kwd/kwd080006_e.htm", "&lt;177 micron (NGR)")</f>
        <v>&lt;177 micron (NGR)</v>
      </c>
      <c r="L751">
        <v>38</v>
      </c>
      <c r="M751" t="s">
        <v>301</v>
      </c>
      <c r="N751">
        <v>750</v>
      </c>
      <c r="O751" t="s">
        <v>83</v>
      </c>
      <c r="P751" t="s">
        <v>103</v>
      </c>
      <c r="Q751" t="s">
        <v>85</v>
      </c>
      <c r="R751" t="s">
        <v>93</v>
      </c>
      <c r="S751" t="s">
        <v>46</v>
      </c>
      <c r="T751" t="s">
        <v>34</v>
      </c>
      <c r="U751" t="s">
        <v>417</v>
      </c>
      <c r="V751" t="s">
        <v>643</v>
      </c>
      <c r="W751" t="s">
        <v>37</v>
      </c>
      <c r="X751" t="s">
        <v>38</v>
      </c>
    </row>
    <row r="752" spans="1:24" hidden="1" x14ac:dyDescent="0.3">
      <c r="A752" t="s">
        <v>3331</v>
      </c>
      <c r="B752" t="s">
        <v>3332</v>
      </c>
      <c r="C752" s="1" t="str">
        <f t="shared" si="101"/>
        <v>21:0416</v>
      </c>
      <c r="D752" s="1" t="str">
        <f t="shared" si="108"/>
        <v>21:0139</v>
      </c>
      <c r="E752" t="s">
        <v>3296</v>
      </c>
      <c r="F752" t="s">
        <v>3333</v>
      </c>
      <c r="H752">
        <v>59.797324199999998</v>
      </c>
      <c r="I752">
        <v>-130.8962458</v>
      </c>
      <c r="J752" s="1" t="str">
        <f t="shared" si="109"/>
        <v>NGR bulk stream sediment</v>
      </c>
      <c r="K752" s="1" t="str">
        <f t="shared" si="110"/>
        <v>&lt;177 micron (NGR)</v>
      </c>
      <c r="L752">
        <v>38</v>
      </c>
      <c r="M752" t="s">
        <v>295</v>
      </c>
      <c r="N752">
        <v>751</v>
      </c>
      <c r="O752" t="s">
        <v>237</v>
      </c>
      <c r="P752" t="s">
        <v>58</v>
      </c>
      <c r="Q752" t="s">
        <v>85</v>
      </c>
      <c r="R752" t="s">
        <v>93</v>
      </c>
      <c r="S752" t="s">
        <v>46</v>
      </c>
      <c r="T752" t="s">
        <v>34</v>
      </c>
      <c r="U752" t="s">
        <v>339</v>
      </c>
      <c r="V752" t="s">
        <v>106</v>
      </c>
      <c r="W752" t="s">
        <v>37</v>
      </c>
      <c r="X752" t="s">
        <v>38</v>
      </c>
    </row>
    <row r="753" spans="1:24" hidden="1" x14ac:dyDescent="0.3">
      <c r="A753" t="s">
        <v>3334</v>
      </c>
      <c r="B753" t="s">
        <v>3335</v>
      </c>
      <c r="C753" s="1" t="str">
        <f t="shared" si="101"/>
        <v>21:0416</v>
      </c>
      <c r="D753" s="1" t="str">
        <f t="shared" si="108"/>
        <v>21:0139</v>
      </c>
      <c r="E753" t="s">
        <v>3336</v>
      </c>
      <c r="F753" t="s">
        <v>3337</v>
      </c>
      <c r="H753">
        <v>59.7937504</v>
      </c>
      <c r="I753">
        <v>-130.88681130000001</v>
      </c>
      <c r="J753" s="1" t="str">
        <f t="shared" si="109"/>
        <v>NGR bulk stream sediment</v>
      </c>
      <c r="K753" s="1" t="str">
        <f t="shared" si="110"/>
        <v>&lt;177 micron (NGR)</v>
      </c>
      <c r="L753">
        <v>38</v>
      </c>
      <c r="M753" t="s">
        <v>118</v>
      </c>
      <c r="N753">
        <v>752</v>
      </c>
      <c r="O753" t="s">
        <v>168</v>
      </c>
      <c r="P753" t="s">
        <v>85</v>
      </c>
      <c r="Q753" t="s">
        <v>136</v>
      </c>
      <c r="R753" t="s">
        <v>31</v>
      </c>
      <c r="S753" t="s">
        <v>136</v>
      </c>
      <c r="T753" t="s">
        <v>34</v>
      </c>
      <c r="U753" t="s">
        <v>399</v>
      </c>
      <c r="V753" t="s">
        <v>1270</v>
      </c>
      <c r="W753" t="s">
        <v>37</v>
      </c>
      <c r="X753" t="s">
        <v>38</v>
      </c>
    </row>
    <row r="754" spans="1:24" hidden="1" x14ac:dyDescent="0.3">
      <c r="A754" t="s">
        <v>3338</v>
      </c>
      <c r="B754" t="s">
        <v>3339</v>
      </c>
      <c r="C754" s="1" t="str">
        <f t="shared" si="101"/>
        <v>21:0416</v>
      </c>
      <c r="D754" s="1" t="str">
        <f t="shared" si="108"/>
        <v>21:0139</v>
      </c>
      <c r="E754" t="s">
        <v>3340</v>
      </c>
      <c r="F754" t="s">
        <v>3341</v>
      </c>
      <c r="H754">
        <v>59.764077899999997</v>
      </c>
      <c r="I754">
        <v>-130.90091279999999</v>
      </c>
      <c r="J754" s="1" t="str">
        <f t="shared" si="109"/>
        <v>NGR bulk stream sediment</v>
      </c>
      <c r="K754" s="1" t="str">
        <f t="shared" si="110"/>
        <v>&lt;177 micron (NGR)</v>
      </c>
      <c r="L754">
        <v>38</v>
      </c>
      <c r="M754" t="s">
        <v>125</v>
      </c>
      <c r="N754">
        <v>753</v>
      </c>
      <c r="O754" t="s">
        <v>167</v>
      </c>
      <c r="P754" t="s">
        <v>47</v>
      </c>
      <c r="Q754" t="s">
        <v>57</v>
      </c>
      <c r="R754" t="s">
        <v>31</v>
      </c>
      <c r="S754" t="s">
        <v>57</v>
      </c>
      <c r="T754" t="s">
        <v>34</v>
      </c>
      <c r="U754" t="s">
        <v>623</v>
      </c>
      <c r="V754" t="s">
        <v>445</v>
      </c>
      <c r="W754" t="s">
        <v>37</v>
      </c>
      <c r="X754" t="s">
        <v>38</v>
      </c>
    </row>
    <row r="755" spans="1:24" hidden="1" x14ac:dyDescent="0.3">
      <c r="A755" t="s">
        <v>3342</v>
      </c>
      <c r="B755" t="s">
        <v>3343</v>
      </c>
      <c r="C755" s="1" t="str">
        <f t="shared" si="101"/>
        <v>21:0416</v>
      </c>
      <c r="D755" s="1" t="str">
        <f t="shared" si="108"/>
        <v>21:0139</v>
      </c>
      <c r="E755" t="s">
        <v>3344</v>
      </c>
      <c r="F755" t="s">
        <v>3345</v>
      </c>
      <c r="H755">
        <v>59.786223999999997</v>
      </c>
      <c r="I755">
        <v>-130.96947069999999</v>
      </c>
      <c r="J755" s="1" t="str">
        <f t="shared" si="109"/>
        <v>NGR bulk stream sediment</v>
      </c>
      <c r="K755" s="1" t="str">
        <f t="shared" si="110"/>
        <v>&lt;177 micron (NGR)</v>
      </c>
      <c r="L755">
        <v>38</v>
      </c>
      <c r="M755" t="s">
        <v>148</v>
      </c>
      <c r="N755">
        <v>754</v>
      </c>
      <c r="O755" t="s">
        <v>55</v>
      </c>
      <c r="P755" t="s">
        <v>168</v>
      </c>
      <c r="Q755" t="s">
        <v>85</v>
      </c>
      <c r="R755" t="s">
        <v>128</v>
      </c>
      <c r="S755" t="s">
        <v>47</v>
      </c>
      <c r="T755" t="s">
        <v>34</v>
      </c>
      <c r="U755" t="s">
        <v>206</v>
      </c>
      <c r="V755" t="s">
        <v>60</v>
      </c>
      <c r="W755" t="s">
        <v>37</v>
      </c>
      <c r="X755" t="s">
        <v>38</v>
      </c>
    </row>
    <row r="756" spans="1:24" hidden="1" x14ac:dyDescent="0.3">
      <c r="A756" t="s">
        <v>3346</v>
      </c>
      <c r="B756" t="s">
        <v>3347</v>
      </c>
      <c r="C756" s="1" t="str">
        <f t="shared" si="101"/>
        <v>21:0416</v>
      </c>
      <c r="D756" s="1" t="str">
        <f t="shared" si="108"/>
        <v>21:0139</v>
      </c>
      <c r="E756" t="s">
        <v>3348</v>
      </c>
      <c r="F756" t="s">
        <v>3349</v>
      </c>
      <c r="H756">
        <v>59.775437500000002</v>
      </c>
      <c r="I756">
        <v>-130.94649860000001</v>
      </c>
      <c r="J756" s="1" t="str">
        <f t="shared" si="109"/>
        <v>NGR bulk stream sediment</v>
      </c>
      <c r="K756" s="1" t="str">
        <f t="shared" si="110"/>
        <v>&lt;177 micron (NGR)</v>
      </c>
      <c r="L756">
        <v>38</v>
      </c>
      <c r="M756" t="s">
        <v>157</v>
      </c>
      <c r="N756">
        <v>755</v>
      </c>
      <c r="O756" t="s">
        <v>379</v>
      </c>
      <c r="P756" t="s">
        <v>33</v>
      </c>
      <c r="Q756" t="s">
        <v>85</v>
      </c>
      <c r="R756" t="s">
        <v>46</v>
      </c>
      <c r="S756" t="s">
        <v>85</v>
      </c>
      <c r="T756" t="s">
        <v>34</v>
      </c>
      <c r="U756" t="s">
        <v>94</v>
      </c>
      <c r="V756" t="s">
        <v>106</v>
      </c>
      <c r="W756" t="s">
        <v>136</v>
      </c>
      <c r="X756" t="s">
        <v>38</v>
      </c>
    </row>
    <row r="757" spans="1:24" hidden="1" x14ac:dyDescent="0.3">
      <c r="A757" t="s">
        <v>3350</v>
      </c>
      <c r="B757" t="s">
        <v>3351</v>
      </c>
      <c r="C757" s="1" t="str">
        <f t="shared" si="101"/>
        <v>21:0416</v>
      </c>
      <c r="D757" s="1" t="str">
        <f t="shared" si="108"/>
        <v>21:0139</v>
      </c>
      <c r="E757" t="s">
        <v>3352</v>
      </c>
      <c r="F757" t="s">
        <v>3353</v>
      </c>
      <c r="H757">
        <v>59.784183400000003</v>
      </c>
      <c r="I757">
        <v>-131.34709190000001</v>
      </c>
      <c r="J757" s="1" t="str">
        <f t="shared" si="109"/>
        <v>NGR bulk stream sediment</v>
      </c>
      <c r="K757" s="1" t="str">
        <f t="shared" si="110"/>
        <v>&lt;177 micron (NGR)</v>
      </c>
      <c r="L757">
        <v>38</v>
      </c>
      <c r="M757" t="s">
        <v>165</v>
      </c>
      <c r="N757">
        <v>756</v>
      </c>
      <c r="O757" t="s">
        <v>103</v>
      </c>
      <c r="P757" t="s">
        <v>85</v>
      </c>
      <c r="Q757" t="s">
        <v>136</v>
      </c>
      <c r="R757" t="s">
        <v>136</v>
      </c>
      <c r="S757" t="s">
        <v>37</v>
      </c>
      <c r="T757" t="s">
        <v>699</v>
      </c>
      <c r="U757" t="s">
        <v>545</v>
      </c>
      <c r="V757" t="s">
        <v>3354</v>
      </c>
      <c r="W757" t="s">
        <v>37</v>
      </c>
      <c r="X757" t="s">
        <v>38</v>
      </c>
    </row>
    <row r="758" spans="1:24" hidden="1" x14ac:dyDescent="0.3">
      <c r="A758" t="s">
        <v>3355</v>
      </c>
      <c r="B758" t="s">
        <v>3356</v>
      </c>
      <c r="C758" s="1" t="str">
        <f t="shared" si="101"/>
        <v>21:0416</v>
      </c>
      <c r="D758" s="1" t="str">
        <f t="shared" si="108"/>
        <v>21:0139</v>
      </c>
      <c r="E758" t="s">
        <v>3357</v>
      </c>
      <c r="F758" t="s">
        <v>3358</v>
      </c>
      <c r="H758">
        <v>59.742711</v>
      </c>
      <c r="I758">
        <v>-131.35847340000001</v>
      </c>
      <c r="J758" s="1" t="str">
        <f t="shared" si="109"/>
        <v>NGR bulk stream sediment</v>
      </c>
      <c r="K758" s="1" t="str">
        <f t="shared" si="110"/>
        <v>&lt;177 micron (NGR)</v>
      </c>
      <c r="L758">
        <v>38</v>
      </c>
      <c r="M758" t="s">
        <v>175</v>
      </c>
      <c r="N758">
        <v>757</v>
      </c>
      <c r="O758" t="s">
        <v>84</v>
      </c>
      <c r="P758" t="s">
        <v>85</v>
      </c>
      <c r="Q758" t="s">
        <v>57</v>
      </c>
      <c r="R758" t="s">
        <v>136</v>
      </c>
      <c r="S758" t="s">
        <v>37</v>
      </c>
      <c r="T758" t="s">
        <v>34</v>
      </c>
      <c r="U758" t="s">
        <v>2080</v>
      </c>
      <c r="V758" t="s">
        <v>3354</v>
      </c>
      <c r="W758" t="s">
        <v>37</v>
      </c>
      <c r="X758" t="s">
        <v>38</v>
      </c>
    </row>
    <row r="759" spans="1:24" hidden="1" x14ac:dyDescent="0.3">
      <c r="A759" t="s">
        <v>3359</v>
      </c>
      <c r="B759" t="s">
        <v>3360</v>
      </c>
      <c r="C759" s="1" t="str">
        <f t="shared" si="101"/>
        <v>21:0416</v>
      </c>
      <c r="D759" s="1" t="str">
        <f t="shared" si="108"/>
        <v>21:0139</v>
      </c>
      <c r="E759" t="s">
        <v>3361</v>
      </c>
      <c r="F759" t="s">
        <v>3362</v>
      </c>
      <c r="H759">
        <v>59.689937499999999</v>
      </c>
      <c r="I759">
        <v>-131.27849699999999</v>
      </c>
      <c r="J759" s="1" t="str">
        <f t="shared" si="109"/>
        <v>NGR bulk stream sediment</v>
      </c>
      <c r="K759" s="1" t="str">
        <f t="shared" si="110"/>
        <v>&lt;177 micron (NGR)</v>
      </c>
      <c r="L759">
        <v>38</v>
      </c>
      <c r="M759" t="s">
        <v>183</v>
      </c>
      <c r="N759">
        <v>758</v>
      </c>
      <c r="O759" t="s">
        <v>406</v>
      </c>
      <c r="P759" t="s">
        <v>33</v>
      </c>
      <c r="Q759" t="s">
        <v>136</v>
      </c>
      <c r="R759" t="s">
        <v>33</v>
      </c>
      <c r="S759" t="s">
        <v>85</v>
      </c>
      <c r="T759" t="s">
        <v>34</v>
      </c>
      <c r="U759" t="s">
        <v>2196</v>
      </c>
      <c r="V759" t="s">
        <v>445</v>
      </c>
      <c r="W759" t="s">
        <v>37</v>
      </c>
      <c r="X759" t="s">
        <v>38</v>
      </c>
    </row>
    <row r="760" spans="1:24" hidden="1" x14ac:dyDescent="0.3">
      <c r="A760" t="s">
        <v>3363</v>
      </c>
      <c r="B760" t="s">
        <v>3364</v>
      </c>
      <c r="C760" s="1" t="str">
        <f t="shared" si="101"/>
        <v>21:0416</v>
      </c>
      <c r="D760" s="1" t="str">
        <f t="shared" si="108"/>
        <v>21:0139</v>
      </c>
      <c r="E760" t="s">
        <v>3365</v>
      </c>
      <c r="F760" t="s">
        <v>3366</v>
      </c>
      <c r="H760">
        <v>59.503302499999997</v>
      </c>
      <c r="I760">
        <v>-131.0949439</v>
      </c>
      <c r="J760" s="1" t="str">
        <f t="shared" si="109"/>
        <v>NGR bulk stream sediment</v>
      </c>
      <c r="K760" s="1" t="str">
        <f t="shared" si="110"/>
        <v>&lt;177 micron (NGR)</v>
      </c>
      <c r="L760">
        <v>38</v>
      </c>
      <c r="M760" t="s">
        <v>189</v>
      </c>
      <c r="N760">
        <v>759</v>
      </c>
      <c r="O760" t="s">
        <v>820</v>
      </c>
      <c r="P760" t="s">
        <v>93</v>
      </c>
      <c r="Q760" t="s">
        <v>57</v>
      </c>
      <c r="R760" t="s">
        <v>103</v>
      </c>
      <c r="S760" t="s">
        <v>46</v>
      </c>
      <c r="T760" t="s">
        <v>34</v>
      </c>
      <c r="U760" t="s">
        <v>94</v>
      </c>
      <c r="V760" t="s">
        <v>459</v>
      </c>
      <c r="W760" t="s">
        <v>136</v>
      </c>
      <c r="X760" t="s">
        <v>38</v>
      </c>
    </row>
    <row r="761" spans="1:24" hidden="1" x14ac:dyDescent="0.3">
      <c r="A761" t="s">
        <v>3367</v>
      </c>
      <c r="B761" t="s">
        <v>3368</v>
      </c>
      <c r="C761" s="1" t="str">
        <f t="shared" si="101"/>
        <v>21:0416</v>
      </c>
      <c r="D761" s="1" t="str">
        <f t="shared" si="108"/>
        <v>21:0139</v>
      </c>
      <c r="E761" t="s">
        <v>3369</v>
      </c>
      <c r="F761" t="s">
        <v>3370</v>
      </c>
      <c r="H761">
        <v>59.483844900000001</v>
      </c>
      <c r="I761">
        <v>-131.14867620000001</v>
      </c>
      <c r="J761" s="1" t="str">
        <f t="shared" si="109"/>
        <v>NGR bulk stream sediment</v>
      </c>
      <c r="K761" s="1" t="str">
        <f t="shared" si="110"/>
        <v>&lt;177 micron (NGR)</v>
      </c>
      <c r="L761">
        <v>38</v>
      </c>
      <c r="M761" t="s">
        <v>325</v>
      </c>
      <c r="N761">
        <v>760</v>
      </c>
      <c r="O761" t="s">
        <v>820</v>
      </c>
      <c r="P761" t="s">
        <v>93</v>
      </c>
      <c r="Q761" t="s">
        <v>47</v>
      </c>
      <c r="R761" t="s">
        <v>58</v>
      </c>
      <c r="S761" t="s">
        <v>46</v>
      </c>
      <c r="T761" t="s">
        <v>34</v>
      </c>
      <c r="U761" t="s">
        <v>892</v>
      </c>
      <c r="V761" t="s">
        <v>36</v>
      </c>
      <c r="W761" t="s">
        <v>37</v>
      </c>
      <c r="X761" t="s">
        <v>38</v>
      </c>
    </row>
    <row r="762" spans="1:24" hidden="1" x14ac:dyDescent="0.3">
      <c r="A762" t="s">
        <v>3371</v>
      </c>
      <c r="B762" t="s">
        <v>3372</v>
      </c>
      <c r="C762" s="1" t="str">
        <f t="shared" si="101"/>
        <v>21:0416</v>
      </c>
      <c r="D762" s="1" t="str">
        <f t="shared" si="108"/>
        <v>21:0139</v>
      </c>
      <c r="E762" t="s">
        <v>3373</v>
      </c>
      <c r="F762" t="s">
        <v>3374</v>
      </c>
      <c r="H762">
        <v>59.423899599999999</v>
      </c>
      <c r="I762">
        <v>-131.5013366</v>
      </c>
      <c r="J762" s="1" t="str">
        <f t="shared" si="109"/>
        <v>NGR bulk stream sediment</v>
      </c>
      <c r="K762" s="1" t="str">
        <f t="shared" si="110"/>
        <v>&lt;177 micron (NGR)</v>
      </c>
      <c r="L762">
        <v>39</v>
      </c>
      <c r="M762" t="s">
        <v>28</v>
      </c>
      <c r="N762">
        <v>761</v>
      </c>
      <c r="O762" t="s">
        <v>244</v>
      </c>
      <c r="P762" t="s">
        <v>75</v>
      </c>
      <c r="Q762" t="s">
        <v>37</v>
      </c>
      <c r="R762" t="s">
        <v>142</v>
      </c>
      <c r="S762" t="s">
        <v>75</v>
      </c>
      <c r="T762" t="s">
        <v>34</v>
      </c>
      <c r="U762" t="s">
        <v>257</v>
      </c>
      <c r="V762" t="s">
        <v>106</v>
      </c>
      <c r="W762" t="s">
        <v>37</v>
      </c>
      <c r="X762" t="s">
        <v>38</v>
      </c>
    </row>
    <row r="763" spans="1:24" hidden="1" x14ac:dyDescent="0.3">
      <c r="A763" t="s">
        <v>3375</v>
      </c>
      <c r="B763" t="s">
        <v>3376</v>
      </c>
      <c r="C763" s="1" t="str">
        <f t="shared" si="101"/>
        <v>21:0416</v>
      </c>
      <c r="D763" s="1" t="str">
        <f t="shared" si="108"/>
        <v>21:0139</v>
      </c>
      <c r="E763" t="s">
        <v>3377</v>
      </c>
      <c r="F763" t="s">
        <v>3378</v>
      </c>
      <c r="H763">
        <v>59.488119400000002</v>
      </c>
      <c r="I763">
        <v>-131.1753698</v>
      </c>
      <c r="J763" s="1" t="str">
        <f t="shared" si="109"/>
        <v>NGR bulk stream sediment</v>
      </c>
      <c r="K763" s="1" t="str">
        <f t="shared" si="110"/>
        <v>&lt;177 micron (NGR)</v>
      </c>
      <c r="L763">
        <v>39</v>
      </c>
      <c r="M763" t="s">
        <v>43</v>
      </c>
      <c r="N763">
        <v>762</v>
      </c>
      <c r="O763" t="s">
        <v>102</v>
      </c>
      <c r="P763" t="s">
        <v>103</v>
      </c>
      <c r="Q763" t="s">
        <v>57</v>
      </c>
      <c r="R763" t="s">
        <v>47</v>
      </c>
      <c r="S763" t="s">
        <v>57</v>
      </c>
      <c r="T763" t="s">
        <v>34</v>
      </c>
      <c r="U763" t="s">
        <v>512</v>
      </c>
      <c r="V763" t="s">
        <v>427</v>
      </c>
      <c r="W763" t="s">
        <v>136</v>
      </c>
      <c r="X763" t="s">
        <v>38</v>
      </c>
    </row>
    <row r="764" spans="1:24" hidden="1" x14ac:dyDescent="0.3">
      <c r="A764" t="s">
        <v>3379</v>
      </c>
      <c r="B764" t="s">
        <v>3380</v>
      </c>
      <c r="C764" s="1" t="str">
        <f t="shared" si="101"/>
        <v>21:0416</v>
      </c>
      <c r="D764" s="1" t="str">
        <f t="shared" si="108"/>
        <v>21:0139</v>
      </c>
      <c r="E764" t="s">
        <v>3381</v>
      </c>
      <c r="F764" t="s">
        <v>3382</v>
      </c>
      <c r="H764">
        <v>59.4931214</v>
      </c>
      <c r="I764">
        <v>-131.1695091</v>
      </c>
      <c r="J764" s="1" t="str">
        <f t="shared" si="109"/>
        <v>NGR bulk stream sediment</v>
      </c>
      <c r="K764" s="1" t="str">
        <f t="shared" si="110"/>
        <v>&lt;177 micron (NGR)</v>
      </c>
      <c r="L764">
        <v>39</v>
      </c>
      <c r="M764" t="s">
        <v>54</v>
      </c>
      <c r="N764">
        <v>763</v>
      </c>
      <c r="O764" t="s">
        <v>622</v>
      </c>
      <c r="P764" t="s">
        <v>141</v>
      </c>
      <c r="Q764" t="s">
        <v>85</v>
      </c>
      <c r="R764" t="s">
        <v>593</v>
      </c>
      <c r="S764" t="s">
        <v>74</v>
      </c>
      <c r="T764" t="s">
        <v>699</v>
      </c>
      <c r="U764" t="s">
        <v>676</v>
      </c>
      <c r="V764" t="s">
        <v>1497</v>
      </c>
      <c r="W764" t="s">
        <v>75</v>
      </c>
      <c r="X764" t="s">
        <v>38</v>
      </c>
    </row>
    <row r="765" spans="1:24" hidden="1" x14ac:dyDescent="0.3">
      <c r="A765" t="s">
        <v>3383</v>
      </c>
      <c r="B765" t="s">
        <v>3384</v>
      </c>
      <c r="C765" s="1" t="str">
        <f t="shared" si="101"/>
        <v>21:0416</v>
      </c>
      <c r="D765" s="1" t="str">
        <f t="shared" si="108"/>
        <v>21:0139</v>
      </c>
      <c r="E765" t="s">
        <v>3385</v>
      </c>
      <c r="F765" t="s">
        <v>3386</v>
      </c>
      <c r="H765">
        <v>59.514281400000002</v>
      </c>
      <c r="I765">
        <v>-131.2110271</v>
      </c>
      <c r="J765" s="1" t="str">
        <f t="shared" si="109"/>
        <v>NGR bulk stream sediment</v>
      </c>
      <c r="K765" s="1" t="str">
        <f t="shared" si="110"/>
        <v>&lt;177 micron (NGR)</v>
      </c>
      <c r="L765">
        <v>39</v>
      </c>
      <c r="M765" t="s">
        <v>134</v>
      </c>
      <c r="N765">
        <v>764</v>
      </c>
      <c r="O765" t="s">
        <v>190</v>
      </c>
      <c r="P765" t="s">
        <v>30</v>
      </c>
      <c r="Q765" t="s">
        <v>75</v>
      </c>
      <c r="R765" t="s">
        <v>168</v>
      </c>
      <c r="S765" t="s">
        <v>66</v>
      </c>
      <c r="T765" t="s">
        <v>34</v>
      </c>
      <c r="U765" t="s">
        <v>94</v>
      </c>
      <c r="V765" t="s">
        <v>136</v>
      </c>
      <c r="W765" t="s">
        <v>37</v>
      </c>
      <c r="X765" t="s">
        <v>38</v>
      </c>
    </row>
    <row r="766" spans="1:24" hidden="1" x14ac:dyDescent="0.3">
      <c r="A766" t="s">
        <v>3387</v>
      </c>
      <c r="B766" t="s">
        <v>3388</v>
      </c>
      <c r="C766" s="1" t="str">
        <f t="shared" si="101"/>
        <v>21:0416</v>
      </c>
      <c r="D766" s="1" t="str">
        <f t="shared" si="108"/>
        <v>21:0139</v>
      </c>
      <c r="E766" t="s">
        <v>3385</v>
      </c>
      <c r="F766" t="s">
        <v>3389</v>
      </c>
      <c r="H766">
        <v>59.514281400000002</v>
      </c>
      <c r="I766">
        <v>-131.2110271</v>
      </c>
      <c r="J766" s="1" t="str">
        <f t="shared" si="109"/>
        <v>NGR bulk stream sediment</v>
      </c>
      <c r="K766" s="1" t="str">
        <f t="shared" si="110"/>
        <v>&lt;177 micron (NGR)</v>
      </c>
      <c r="L766">
        <v>39</v>
      </c>
      <c r="M766" t="s">
        <v>140</v>
      </c>
      <c r="N766">
        <v>765</v>
      </c>
      <c r="O766" t="s">
        <v>190</v>
      </c>
      <c r="P766" t="s">
        <v>56</v>
      </c>
      <c r="Q766" t="s">
        <v>67</v>
      </c>
      <c r="R766" t="s">
        <v>74</v>
      </c>
      <c r="S766" t="s">
        <v>66</v>
      </c>
      <c r="T766" t="s">
        <v>699</v>
      </c>
      <c r="U766" t="s">
        <v>1162</v>
      </c>
      <c r="V766" t="s">
        <v>239</v>
      </c>
      <c r="W766" t="s">
        <v>37</v>
      </c>
      <c r="X766" t="s">
        <v>38</v>
      </c>
    </row>
    <row r="767" spans="1:24" hidden="1" x14ac:dyDescent="0.3">
      <c r="A767" t="s">
        <v>3390</v>
      </c>
      <c r="B767" t="s">
        <v>3391</v>
      </c>
      <c r="C767" s="1" t="str">
        <f t="shared" si="101"/>
        <v>21:0416</v>
      </c>
      <c r="D767" s="1" t="str">
        <f t="shared" si="108"/>
        <v>21:0139</v>
      </c>
      <c r="E767" t="s">
        <v>3392</v>
      </c>
      <c r="F767" t="s">
        <v>3393</v>
      </c>
      <c r="H767">
        <v>59.497702699999998</v>
      </c>
      <c r="I767">
        <v>-131.2502763</v>
      </c>
      <c r="J767" s="1" t="str">
        <f t="shared" si="109"/>
        <v>NGR bulk stream sediment</v>
      </c>
      <c r="K767" s="1" t="str">
        <f t="shared" si="110"/>
        <v>&lt;177 micron (NGR)</v>
      </c>
      <c r="L767">
        <v>39</v>
      </c>
      <c r="M767" t="s">
        <v>73</v>
      </c>
      <c r="N767">
        <v>766</v>
      </c>
      <c r="O767" t="s">
        <v>349</v>
      </c>
      <c r="P767" t="s">
        <v>225</v>
      </c>
      <c r="Q767" t="s">
        <v>47</v>
      </c>
      <c r="R767" t="s">
        <v>250</v>
      </c>
      <c r="S767" t="s">
        <v>47</v>
      </c>
      <c r="T767" t="s">
        <v>699</v>
      </c>
      <c r="U767" t="s">
        <v>421</v>
      </c>
      <c r="V767" t="s">
        <v>213</v>
      </c>
      <c r="W767" t="s">
        <v>46</v>
      </c>
      <c r="X767" t="s">
        <v>38</v>
      </c>
    </row>
    <row r="768" spans="1:24" hidden="1" x14ac:dyDescent="0.3">
      <c r="A768" t="s">
        <v>3394</v>
      </c>
      <c r="B768" t="s">
        <v>3395</v>
      </c>
      <c r="C768" s="1" t="str">
        <f t="shared" si="101"/>
        <v>21:0416</v>
      </c>
      <c r="D768" s="1" t="str">
        <f t="shared" si="108"/>
        <v>21:0139</v>
      </c>
      <c r="E768" t="s">
        <v>3396</v>
      </c>
      <c r="F768" t="s">
        <v>3397</v>
      </c>
      <c r="H768">
        <v>59.459734300000001</v>
      </c>
      <c r="I768">
        <v>-131.27187549999999</v>
      </c>
      <c r="J768" s="1" t="str">
        <f t="shared" si="109"/>
        <v>NGR bulk stream sediment</v>
      </c>
      <c r="K768" s="1" t="str">
        <f t="shared" si="110"/>
        <v>&lt;177 micron (NGR)</v>
      </c>
      <c r="L768">
        <v>39</v>
      </c>
      <c r="M768" t="s">
        <v>82</v>
      </c>
      <c r="N768">
        <v>767</v>
      </c>
      <c r="O768" t="s">
        <v>30</v>
      </c>
      <c r="P768" t="s">
        <v>33</v>
      </c>
      <c r="Q768" t="s">
        <v>57</v>
      </c>
      <c r="R768" t="s">
        <v>47</v>
      </c>
      <c r="S768" t="s">
        <v>85</v>
      </c>
      <c r="T768" t="s">
        <v>34</v>
      </c>
      <c r="U768" t="s">
        <v>773</v>
      </c>
      <c r="V768" t="s">
        <v>694</v>
      </c>
      <c r="W768" t="s">
        <v>37</v>
      </c>
      <c r="X768" t="s">
        <v>38</v>
      </c>
    </row>
    <row r="769" spans="1:24" hidden="1" x14ac:dyDescent="0.3">
      <c r="A769" t="s">
        <v>3398</v>
      </c>
      <c r="B769" t="s">
        <v>3399</v>
      </c>
      <c r="C769" s="1" t="str">
        <f t="shared" si="101"/>
        <v>21:0416</v>
      </c>
      <c r="D769" s="1" t="str">
        <f t="shared" si="108"/>
        <v>21:0139</v>
      </c>
      <c r="E769" t="s">
        <v>3373</v>
      </c>
      <c r="F769" t="s">
        <v>3400</v>
      </c>
      <c r="H769">
        <v>59.423899599999999</v>
      </c>
      <c r="I769">
        <v>-131.5013366</v>
      </c>
      <c r="J769" s="1" t="str">
        <f t="shared" si="109"/>
        <v>NGR bulk stream sediment</v>
      </c>
      <c r="K769" s="1" t="str">
        <f t="shared" si="110"/>
        <v>&lt;177 micron (NGR)</v>
      </c>
      <c r="L769">
        <v>39</v>
      </c>
      <c r="M769" t="s">
        <v>64</v>
      </c>
      <c r="N769">
        <v>768</v>
      </c>
      <c r="O769" t="s">
        <v>30</v>
      </c>
      <c r="P769" t="s">
        <v>47</v>
      </c>
      <c r="Q769" t="s">
        <v>37</v>
      </c>
      <c r="R769" t="s">
        <v>142</v>
      </c>
      <c r="S769" t="s">
        <v>75</v>
      </c>
      <c r="T769" t="s">
        <v>34</v>
      </c>
      <c r="U769" t="s">
        <v>690</v>
      </c>
      <c r="V769" t="s">
        <v>106</v>
      </c>
      <c r="W769" t="s">
        <v>37</v>
      </c>
      <c r="X769" t="s">
        <v>38</v>
      </c>
    </row>
    <row r="770" spans="1:24" hidden="1" x14ac:dyDescent="0.3">
      <c r="A770" t="s">
        <v>3401</v>
      </c>
      <c r="B770" t="s">
        <v>3402</v>
      </c>
      <c r="C770" s="1" t="str">
        <f t="shared" ref="C770:C833" si="111">HYPERLINK("http://geochem.nrcan.gc.ca/cdogs/content/bdl/bdl210416_e.htm", "21:0416")</f>
        <v>21:0416</v>
      </c>
      <c r="D770" s="1" t="str">
        <f t="shared" si="108"/>
        <v>21:0139</v>
      </c>
      <c r="E770" t="s">
        <v>3403</v>
      </c>
      <c r="F770" t="s">
        <v>3404</v>
      </c>
      <c r="H770">
        <v>59.404440100000002</v>
      </c>
      <c r="I770">
        <v>-131.51582999999999</v>
      </c>
      <c r="J770" s="1" t="str">
        <f t="shared" si="109"/>
        <v>NGR bulk stream sediment</v>
      </c>
      <c r="K770" s="1" t="str">
        <f t="shared" si="110"/>
        <v>&lt;177 micron (NGR)</v>
      </c>
      <c r="L770">
        <v>39</v>
      </c>
      <c r="M770" t="s">
        <v>91</v>
      </c>
      <c r="N770">
        <v>769</v>
      </c>
      <c r="O770" t="s">
        <v>29</v>
      </c>
      <c r="P770" t="s">
        <v>58</v>
      </c>
      <c r="Q770" t="s">
        <v>57</v>
      </c>
      <c r="R770" t="s">
        <v>84</v>
      </c>
      <c r="S770" t="s">
        <v>66</v>
      </c>
      <c r="T770" t="s">
        <v>34</v>
      </c>
      <c r="U770" t="s">
        <v>417</v>
      </c>
      <c r="V770" t="s">
        <v>160</v>
      </c>
      <c r="W770" t="s">
        <v>37</v>
      </c>
      <c r="X770" t="s">
        <v>38</v>
      </c>
    </row>
    <row r="771" spans="1:24" hidden="1" x14ac:dyDescent="0.3">
      <c r="A771" t="s">
        <v>3405</v>
      </c>
      <c r="B771" t="s">
        <v>3406</v>
      </c>
      <c r="C771" s="1" t="str">
        <f t="shared" si="111"/>
        <v>21:0416</v>
      </c>
      <c r="D771" s="1" t="str">
        <f t="shared" si="108"/>
        <v>21:0139</v>
      </c>
      <c r="E771" t="s">
        <v>3407</v>
      </c>
      <c r="F771" t="s">
        <v>3408</v>
      </c>
      <c r="H771">
        <v>59.378115200000003</v>
      </c>
      <c r="I771">
        <v>-131.51590390000001</v>
      </c>
      <c r="J771" s="1" t="str">
        <f t="shared" si="109"/>
        <v>NGR bulk stream sediment</v>
      </c>
      <c r="K771" s="1" t="str">
        <f t="shared" si="110"/>
        <v>&lt;177 micron (NGR)</v>
      </c>
      <c r="L771">
        <v>39</v>
      </c>
      <c r="M771" t="s">
        <v>101</v>
      </c>
      <c r="N771">
        <v>770</v>
      </c>
      <c r="O771" t="s">
        <v>92</v>
      </c>
      <c r="P771" t="s">
        <v>92</v>
      </c>
      <c r="Q771" t="s">
        <v>57</v>
      </c>
      <c r="R771" t="s">
        <v>264</v>
      </c>
      <c r="S771" t="s">
        <v>33</v>
      </c>
      <c r="T771" t="s">
        <v>699</v>
      </c>
      <c r="U771" t="s">
        <v>319</v>
      </c>
      <c r="V771" t="s">
        <v>213</v>
      </c>
      <c r="W771" t="s">
        <v>37</v>
      </c>
      <c r="X771" t="s">
        <v>38</v>
      </c>
    </row>
    <row r="772" spans="1:24" hidden="1" x14ac:dyDescent="0.3">
      <c r="A772" t="s">
        <v>3409</v>
      </c>
      <c r="B772" t="s">
        <v>3410</v>
      </c>
      <c r="C772" s="1" t="str">
        <f t="shared" si="111"/>
        <v>21:0416</v>
      </c>
      <c r="D772" s="1" t="str">
        <f t="shared" si="108"/>
        <v>21:0139</v>
      </c>
      <c r="E772" t="s">
        <v>3411</v>
      </c>
      <c r="F772" t="s">
        <v>3412</v>
      </c>
      <c r="H772">
        <v>59.354754900000003</v>
      </c>
      <c r="I772">
        <v>-131.52388640000001</v>
      </c>
      <c r="J772" s="1" t="str">
        <f t="shared" si="109"/>
        <v>NGR bulk stream sediment</v>
      </c>
      <c r="K772" s="1" t="str">
        <f t="shared" si="110"/>
        <v>&lt;177 micron (NGR)</v>
      </c>
      <c r="L772">
        <v>39</v>
      </c>
      <c r="M772" t="s">
        <v>111</v>
      </c>
      <c r="N772">
        <v>771</v>
      </c>
      <c r="O772" t="s">
        <v>318</v>
      </c>
      <c r="P772" t="s">
        <v>158</v>
      </c>
      <c r="Q772" t="s">
        <v>66</v>
      </c>
      <c r="R772" t="s">
        <v>33</v>
      </c>
      <c r="S772" t="s">
        <v>75</v>
      </c>
      <c r="T772" t="s">
        <v>699</v>
      </c>
      <c r="U772" t="s">
        <v>319</v>
      </c>
      <c r="V772" t="s">
        <v>517</v>
      </c>
      <c r="W772" t="s">
        <v>37</v>
      </c>
      <c r="X772" t="s">
        <v>38</v>
      </c>
    </row>
    <row r="773" spans="1:24" hidden="1" x14ac:dyDescent="0.3">
      <c r="A773" t="s">
        <v>3413</v>
      </c>
      <c r="B773" t="s">
        <v>3414</v>
      </c>
      <c r="C773" s="1" t="str">
        <f t="shared" si="111"/>
        <v>21:0416</v>
      </c>
      <c r="D773" s="1" t="str">
        <f t="shared" si="108"/>
        <v>21:0139</v>
      </c>
      <c r="E773" t="s">
        <v>3415</v>
      </c>
      <c r="F773" t="s">
        <v>3416</v>
      </c>
      <c r="H773">
        <v>59.340147799999997</v>
      </c>
      <c r="I773">
        <v>-131.5303117</v>
      </c>
      <c r="J773" s="1" t="str">
        <f t="shared" si="109"/>
        <v>NGR bulk stream sediment</v>
      </c>
      <c r="K773" s="1" t="str">
        <f t="shared" si="110"/>
        <v>&lt;177 micron (NGR)</v>
      </c>
      <c r="L773">
        <v>39</v>
      </c>
      <c r="M773" t="s">
        <v>118</v>
      </c>
      <c r="N773">
        <v>772</v>
      </c>
      <c r="O773" t="s">
        <v>444</v>
      </c>
      <c r="P773" t="s">
        <v>333</v>
      </c>
      <c r="Q773" t="s">
        <v>307</v>
      </c>
      <c r="R773" t="s">
        <v>45</v>
      </c>
      <c r="S773" t="s">
        <v>66</v>
      </c>
      <c r="T773" t="s">
        <v>49</v>
      </c>
      <c r="U773" t="s">
        <v>1967</v>
      </c>
      <c r="V773" t="s">
        <v>497</v>
      </c>
      <c r="W773" t="s">
        <v>57</v>
      </c>
      <c r="X773" t="s">
        <v>85</v>
      </c>
    </row>
    <row r="774" spans="1:24" hidden="1" x14ac:dyDescent="0.3">
      <c r="A774" t="s">
        <v>3417</v>
      </c>
      <c r="B774" t="s">
        <v>3418</v>
      </c>
      <c r="C774" s="1" t="str">
        <f t="shared" si="111"/>
        <v>21:0416</v>
      </c>
      <c r="D774" s="1" t="str">
        <f t="shared" si="108"/>
        <v>21:0139</v>
      </c>
      <c r="E774" t="s">
        <v>3419</v>
      </c>
      <c r="F774" t="s">
        <v>3420</v>
      </c>
      <c r="H774">
        <v>59.322523699999998</v>
      </c>
      <c r="I774">
        <v>-131.55821560000001</v>
      </c>
      <c r="J774" s="1" t="str">
        <f t="shared" si="109"/>
        <v>NGR bulk stream sediment</v>
      </c>
      <c r="K774" s="1" t="str">
        <f t="shared" si="110"/>
        <v>&lt;177 micron (NGR)</v>
      </c>
      <c r="L774">
        <v>39</v>
      </c>
      <c r="M774" t="s">
        <v>125</v>
      </c>
      <c r="N774">
        <v>773</v>
      </c>
      <c r="O774" t="s">
        <v>44</v>
      </c>
      <c r="P774" t="s">
        <v>45</v>
      </c>
      <c r="Q774" t="s">
        <v>85</v>
      </c>
      <c r="R774" t="s">
        <v>45</v>
      </c>
      <c r="S774" t="s">
        <v>47</v>
      </c>
      <c r="T774" t="s">
        <v>34</v>
      </c>
      <c r="U774" t="s">
        <v>2142</v>
      </c>
      <c r="V774" t="s">
        <v>834</v>
      </c>
      <c r="W774" t="s">
        <v>37</v>
      </c>
      <c r="X774" t="s">
        <v>38</v>
      </c>
    </row>
    <row r="775" spans="1:24" hidden="1" x14ac:dyDescent="0.3">
      <c r="A775" t="s">
        <v>3421</v>
      </c>
      <c r="B775" t="s">
        <v>3422</v>
      </c>
      <c r="C775" s="1" t="str">
        <f t="shared" si="111"/>
        <v>21:0416</v>
      </c>
      <c r="D775" s="1" t="str">
        <f t="shared" si="108"/>
        <v>21:0139</v>
      </c>
      <c r="E775" t="s">
        <v>3423</v>
      </c>
      <c r="F775" t="s">
        <v>3424</v>
      </c>
      <c r="H775">
        <v>59.319328300000002</v>
      </c>
      <c r="I775">
        <v>-131.53509099999999</v>
      </c>
      <c r="J775" s="1" t="str">
        <f t="shared" si="109"/>
        <v>NGR bulk stream sediment</v>
      </c>
      <c r="K775" s="1" t="str">
        <f t="shared" si="110"/>
        <v>&lt;177 micron (NGR)</v>
      </c>
      <c r="L775">
        <v>39</v>
      </c>
      <c r="M775" t="s">
        <v>148</v>
      </c>
      <c r="N775">
        <v>774</v>
      </c>
      <c r="O775" t="s">
        <v>141</v>
      </c>
      <c r="P775" t="s">
        <v>103</v>
      </c>
      <c r="Q775" t="s">
        <v>136</v>
      </c>
      <c r="R775" t="s">
        <v>30</v>
      </c>
      <c r="S775" t="s">
        <v>33</v>
      </c>
      <c r="T775" t="s">
        <v>34</v>
      </c>
      <c r="U775" t="s">
        <v>615</v>
      </c>
      <c r="V775" t="s">
        <v>219</v>
      </c>
      <c r="W775" t="s">
        <v>37</v>
      </c>
      <c r="X775" t="s">
        <v>38</v>
      </c>
    </row>
    <row r="776" spans="1:24" hidden="1" x14ac:dyDescent="0.3">
      <c r="A776" t="s">
        <v>3425</v>
      </c>
      <c r="B776" t="s">
        <v>3426</v>
      </c>
      <c r="C776" s="1" t="str">
        <f t="shared" si="111"/>
        <v>21:0416</v>
      </c>
      <c r="D776" s="1" t="str">
        <f t="shared" si="108"/>
        <v>21:0139</v>
      </c>
      <c r="E776" t="s">
        <v>3427</v>
      </c>
      <c r="F776" t="s">
        <v>3428</v>
      </c>
      <c r="H776">
        <v>59.317270600000001</v>
      </c>
      <c r="I776">
        <v>-131.61149639999999</v>
      </c>
      <c r="J776" s="1" t="str">
        <f t="shared" si="109"/>
        <v>NGR bulk stream sediment</v>
      </c>
      <c r="K776" s="1" t="str">
        <f t="shared" si="110"/>
        <v>&lt;177 micron (NGR)</v>
      </c>
      <c r="L776">
        <v>39</v>
      </c>
      <c r="M776" t="s">
        <v>157</v>
      </c>
      <c r="N776">
        <v>775</v>
      </c>
      <c r="O776" t="s">
        <v>92</v>
      </c>
      <c r="P776" t="s">
        <v>250</v>
      </c>
      <c r="Q776" t="s">
        <v>31</v>
      </c>
      <c r="R776" t="s">
        <v>31</v>
      </c>
      <c r="S776" t="s">
        <v>66</v>
      </c>
      <c r="T776" t="s">
        <v>34</v>
      </c>
      <c r="U776" t="s">
        <v>496</v>
      </c>
      <c r="V776" t="s">
        <v>77</v>
      </c>
      <c r="W776" t="s">
        <v>37</v>
      </c>
      <c r="X776" t="s">
        <v>103</v>
      </c>
    </row>
    <row r="777" spans="1:24" hidden="1" x14ac:dyDescent="0.3">
      <c r="A777" t="s">
        <v>3429</v>
      </c>
      <c r="B777" t="s">
        <v>3430</v>
      </c>
      <c r="C777" s="1" t="str">
        <f t="shared" si="111"/>
        <v>21:0416</v>
      </c>
      <c r="D777" s="1" t="str">
        <f t="shared" si="108"/>
        <v>21:0139</v>
      </c>
      <c r="E777" t="s">
        <v>3431</v>
      </c>
      <c r="F777" t="s">
        <v>3432</v>
      </c>
      <c r="H777">
        <v>59.277891799999999</v>
      </c>
      <c r="I777">
        <v>-131.60115819999999</v>
      </c>
      <c r="J777" s="1" t="str">
        <f t="shared" si="109"/>
        <v>NGR bulk stream sediment</v>
      </c>
      <c r="K777" s="1" t="str">
        <f t="shared" si="110"/>
        <v>&lt;177 micron (NGR)</v>
      </c>
      <c r="L777">
        <v>39</v>
      </c>
      <c r="M777" t="s">
        <v>165</v>
      </c>
      <c r="N777">
        <v>776</v>
      </c>
      <c r="O777" t="s">
        <v>149</v>
      </c>
      <c r="P777" t="s">
        <v>126</v>
      </c>
      <c r="Q777" t="s">
        <v>57</v>
      </c>
      <c r="R777" t="s">
        <v>58</v>
      </c>
      <c r="S777" t="s">
        <v>46</v>
      </c>
      <c r="T777" t="s">
        <v>699</v>
      </c>
      <c r="U777" t="s">
        <v>212</v>
      </c>
      <c r="V777" t="s">
        <v>834</v>
      </c>
      <c r="W777" t="s">
        <v>468</v>
      </c>
      <c r="X777" t="s">
        <v>225</v>
      </c>
    </row>
    <row r="778" spans="1:24" hidden="1" x14ac:dyDescent="0.3">
      <c r="A778" t="s">
        <v>3433</v>
      </c>
      <c r="B778" t="s">
        <v>3434</v>
      </c>
      <c r="C778" s="1" t="str">
        <f t="shared" si="111"/>
        <v>21:0416</v>
      </c>
      <c r="D778" s="1" t="str">
        <f t="shared" si="108"/>
        <v>21:0139</v>
      </c>
      <c r="E778" t="s">
        <v>3435</v>
      </c>
      <c r="F778" t="s">
        <v>3436</v>
      </c>
      <c r="H778">
        <v>59.286137799999999</v>
      </c>
      <c r="I778">
        <v>-131.61246389999999</v>
      </c>
      <c r="J778" s="1" t="str">
        <f t="shared" si="109"/>
        <v>NGR bulk stream sediment</v>
      </c>
      <c r="K778" s="1" t="str">
        <f t="shared" si="110"/>
        <v>&lt;177 micron (NGR)</v>
      </c>
      <c r="L778">
        <v>39</v>
      </c>
      <c r="M778" t="s">
        <v>175</v>
      </c>
      <c r="N778">
        <v>777</v>
      </c>
      <c r="O778" t="s">
        <v>149</v>
      </c>
      <c r="P778" t="s">
        <v>158</v>
      </c>
      <c r="Q778" t="s">
        <v>136</v>
      </c>
      <c r="R778" t="s">
        <v>93</v>
      </c>
      <c r="S778" t="s">
        <v>66</v>
      </c>
      <c r="T778" t="s">
        <v>34</v>
      </c>
      <c r="U778" t="s">
        <v>587</v>
      </c>
      <c r="V778" t="s">
        <v>517</v>
      </c>
      <c r="W778" t="s">
        <v>136</v>
      </c>
      <c r="X778" t="s">
        <v>46</v>
      </c>
    </row>
    <row r="779" spans="1:24" hidden="1" x14ac:dyDescent="0.3">
      <c r="A779" t="s">
        <v>3437</v>
      </c>
      <c r="B779" t="s">
        <v>3438</v>
      </c>
      <c r="C779" s="1" t="str">
        <f t="shared" si="111"/>
        <v>21:0416</v>
      </c>
      <c r="D779" s="1" t="str">
        <f t="shared" si="108"/>
        <v>21:0139</v>
      </c>
      <c r="E779" t="s">
        <v>3439</v>
      </c>
      <c r="F779" t="s">
        <v>3440</v>
      </c>
      <c r="H779">
        <v>59.2833264</v>
      </c>
      <c r="I779">
        <v>-131.63560089999999</v>
      </c>
      <c r="J779" s="1" t="str">
        <f t="shared" si="109"/>
        <v>NGR bulk stream sediment</v>
      </c>
      <c r="K779" s="1" t="str">
        <f t="shared" si="110"/>
        <v>&lt;177 micron (NGR)</v>
      </c>
      <c r="L779">
        <v>39</v>
      </c>
      <c r="M779" t="s">
        <v>183</v>
      </c>
      <c r="N779">
        <v>778</v>
      </c>
      <c r="O779" t="s">
        <v>29</v>
      </c>
      <c r="P779" t="s">
        <v>56</v>
      </c>
      <c r="Q779" t="s">
        <v>57</v>
      </c>
      <c r="R779" t="s">
        <v>84</v>
      </c>
      <c r="S779" t="s">
        <v>150</v>
      </c>
      <c r="T779" t="s">
        <v>34</v>
      </c>
      <c r="U779" t="s">
        <v>129</v>
      </c>
      <c r="V779" t="s">
        <v>517</v>
      </c>
      <c r="W779" t="s">
        <v>37</v>
      </c>
      <c r="X779" t="s">
        <v>38</v>
      </c>
    </row>
    <row r="780" spans="1:24" hidden="1" x14ac:dyDescent="0.3">
      <c r="A780" t="s">
        <v>3441</v>
      </c>
      <c r="B780" t="s">
        <v>3442</v>
      </c>
      <c r="C780" s="1" t="str">
        <f t="shared" si="111"/>
        <v>21:0416</v>
      </c>
      <c r="D780" s="1" t="str">
        <f t="shared" si="108"/>
        <v>21:0139</v>
      </c>
      <c r="E780" t="s">
        <v>3443</v>
      </c>
      <c r="F780" t="s">
        <v>3444</v>
      </c>
      <c r="H780">
        <v>59.289096299999997</v>
      </c>
      <c r="I780">
        <v>-131.67777319999999</v>
      </c>
      <c r="J780" s="1" t="str">
        <f t="shared" si="109"/>
        <v>NGR bulk stream sediment</v>
      </c>
      <c r="K780" s="1" t="str">
        <f t="shared" si="110"/>
        <v>&lt;177 micron (NGR)</v>
      </c>
      <c r="L780">
        <v>39</v>
      </c>
      <c r="M780" t="s">
        <v>189</v>
      </c>
      <c r="N780">
        <v>779</v>
      </c>
      <c r="O780" t="s">
        <v>55</v>
      </c>
      <c r="P780" t="s">
        <v>56</v>
      </c>
      <c r="Q780" t="s">
        <v>85</v>
      </c>
      <c r="R780" t="s">
        <v>33</v>
      </c>
      <c r="S780" t="s">
        <v>66</v>
      </c>
      <c r="T780" t="s">
        <v>34</v>
      </c>
      <c r="U780" t="s">
        <v>417</v>
      </c>
      <c r="V780" t="s">
        <v>834</v>
      </c>
      <c r="W780" t="s">
        <v>37</v>
      </c>
      <c r="X780" t="s">
        <v>38</v>
      </c>
    </row>
    <row r="781" spans="1:24" hidden="1" x14ac:dyDescent="0.3">
      <c r="A781" t="s">
        <v>3445</v>
      </c>
      <c r="B781" t="s">
        <v>3446</v>
      </c>
      <c r="C781" s="1" t="str">
        <f t="shared" si="111"/>
        <v>21:0416</v>
      </c>
      <c r="D781" s="1" t="str">
        <f>HYPERLINK("http://geochem.nrcan.gc.ca/cdogs/content/svy/svy_e.htm", "")</f>
        <v/>
      </c>
      <c r="G781" s="1" t="str">
        <f>HYPERLINK("http://geochem.nrcan.gc.ca/cdogs/content/cr_/cr_00042_e.htm", "42")</f>
        <v>42</v>
      </c>
      <c r="J781" t="s">
        <v>195</v>
      </c>
      <c r="K781" t="s">
        <v>196</v>
      </c>
      <c r="L781">
        <v>39</v>
      </c>
      <c r="M781" t="s">
        <v>197</v>
      </c>
      <c r="N781">
        <v>780</v>
      </c>
      <c r="O781" t="s">
        <v>29</v>
      </c>
      <c r="P781" t="s">
        <v>306</v>
      </c>
      <c r="Q781" t="s">
        <v>55</v>
      </c>
      <c r="R781" t="s">
        <v>1957</v>
      </c>
      <c r="S781" t="s">
        <v>46</v>
      </c>
      <c r="T781" t="s">
        <v>535</v>
      </c>
      <c r="U781" t="s">
        <v>512</v>
      </c>
      <c r="V781" t="s">
        <v>427</v>
      </c>
      <c r="W781" t="s">
        <v>57</v>
      </c>
      <c r="X781" t="s">
        <v>84</v>
      </c>
    </row>
    <row r="782" spans="1:24" hidden="1" x14ac:dyDescent="0.3">
      <c r="A782" t="s">
        <v>3447</v>
      </c>
      <c r="B782" t="s">
        <v>3448</v>
      </c>
      <c r="C782" s="1" t="str">
        <f t="shared" si="111"/>
        <v>21:0416</v>
      </c>
      <c r="D782" s="1" t="str">
        <f>HYPERLINK("http://geochem.nrcan.gc.ca/cdogs/content/svy/svy210139_e.htm", "21:0139")</f>
        <v>21:0139</v>
      </c>
      <c r="E782" t="s">
        <v>3449</v>
      </c>
      <c r="F782" t="s">
        <v>3450</v>
      </c>
      <c r="H782">
        <v>59.318873799999999</v>
      </c>
      <c r="I782">
        <v>-131.81029459999999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HYPERLINK("http://geochem.nrcan.gc.ca/cdogs/content/kwd/kwd080006_e.htm", "&lt;177 micron (NGR)")</f>
        <v>&lt;177 micron (NGR)</v>
      </c>
      <c r="L782">
        <v>40</v>
      </c>
      <c r="M782" t="s">
        <v>203</v>
      </c>
      <c r="N782">
        <v>781</v>
      </c>
      <c r="O782" t="s">
        <v>333</v>
      </c>
      <c r="P782" t="s">
        <v>32</v>
      </c>
      <c r="Q782" t="s">
        <v>85</v>
      </c>
      <c r="R782" t="s">
        <v>168</v>
      </c>
      <c r="S782" t="s">
        <v>46</v>
      </c>
      <c r="T782" t="s">
        <v>34</v>
      </c>
      <c r="U782" t="s">
        <v>677</v>
      </c>
      <c r="V782" t="s">
        <v>344</v>
      </c>
      <c r="W782" t="s">
        <v>136</v>
      </c>
      <c r="X782" t="s">
        <v>38</v>
      </c>
    </row>
    <row r="783" spans="1:24" hidden="1" x14ac:dyDescent="0.3">
      <c r="A783" t="s">
        <v>3451</v>
      </c>
      <c r="B783" t="s">
        <v>3452</v>
      </c>
      <c r="C783" s="1" t="str">
        <f t="shared" si="111"/>
        <v>21:0416</v>
      </c>
      <c r="D783" s="1" t="str">
        <f>HYPERLINK("http://geochem.nrcan.gc.ca/cdogs/content/svy/svy_e.htm", "")</f>
        <v/>
      </c>
      <c r="G783" s="1" t="str">
        <f>HYPERLINK("http://geochem.nrcan.gc.ca/cdogs/content/cr_/cr_00040_e.htm", "40")</f>
        <v>40</v>
      </c>
      <c r="J783" t="s">
        <v>195</v>
      </c>
      <c r="K783" t="s">
        <v>196</v>
      </c>
      <c r="L783">
        <v>40</v>
      </c>
      <c r="M783" t="s">
        <v>197</v>
      </c>
      <c r="N783">
        <v>782</v>
      </c>
      <c r="O783" t="s">
        <v>1295</v>
      </c>
      <c r="P783" t="s">
        <v>256</v>
      </c>
      <c r="Q783" t="s">
        <v>75</v>
      </c>
      <c r="R783" t="s">
        <v>75</v>
      </c>
      <c r="S783" t="s">
        <v>46</v>
      </c>
      <c r="T783" t="s">
        <v>699</v>
      </c>
      <c r="U783" t="s">
        <v>496</v>
      </c>
      <c r="V783" t="s">
        <v>459</v>
      </c>
      <c r="W783" t="s">
        <v>37</v>
      </c>
      <c r="X783" t="s">
        <v>38</v>
      </c>
    </row>
    <row r="784" spans="1:24" hidden="1" x14ac:dyDescent="0.3">
      <c r="A784" t="s">
        <v>3453</v>
      </c>
      <c r="B784" t="s">
        <v>3454</v>
      </c>
      <c r="C784" s="1" t="str">
        <f t="shared" si="111"/>
        <v>21:0416</v>
      </c>
      <c r="D784" s="1" t="str">
        <f t="shared" ref="D784:D806" si="112">HYPERLINK("http://geochem.nrcan.gc.ca/cdogs/content/svy/svy210139_e.htm", "21:0139")</f>
        <v>21:0139</v>
      </c>
      <c r="E784" t="s">
        <v>3455</v>
      </c>
      <c r="F784" t="s">
        <v>3456</v>
      </c>
      <c r="H784">
        <v>59.275919199999997</v>
      </c>
      <c r="I784">
        <v>-131.7028071</v>
      </c>
      <c r="J784" s="1" t="str">
        <f t="shared" ref="J784:J806" si="113">HYPERLINK("http://geochem.nrcan.gc.ca/cdogs/content/kwd/kwd020030_e.htm", "NGR bulk stream sediment")</f>
        <v>NGR bulk stream sediment</v>
      </c>
      <c r="K784" s="1" t="str">
        <f t="shared" ref="K784:K806" si="114">HYPERLINK("http://geochem.nrcan.gc.ca/cdogs/content/kwd/kwd080006_e.htm", "&lt;177 micron (NGR)")</f>
        <v>&lt;177 micron (NGR)</v>
      </c>
      <c r="L784">
        <v>40</v>
      </c>
      <c r="M784" t="s">
        <v>43</v>
      </c>
      <c r="N784">
        <v>783</v>
      </c>
      <c r="O784" t="s">
        <v>141</v>
      </c>
      <c r="P784" t="s">
        <v>379</v>
      </c>
      <c r="Q784" t="s">
        <v>57</v>
      </c>
      <c r="R784" t="s">
        <v>96</v>
      </c>
      <c r="S784" t="s">
        <v>75</v>
      </c>
      <c r="T784" t="s">
        <v>699</v>
      </c>
      <c r="U784" t="s">
        <v>319</v>
      </c>
      <c r="V784" t="s">
        <v>152</v>
      </c>
      <c r="W784" t="s">
        <v>37</v>
      </c>
      <c r="X784" t="s">
        <v>38</v>
      </c>
    </row>
    <row r="785" spans="1:24" hidden="1" x14ac:dyDescent="0.3">
      <c r="A785" t="s">
        <v>3457</v>
      </c>
      <c r="B785" t="s">
        <v>3458</v>
      </c>
      <c r="C785" s="1" t="str">
        <f t="shared" si="111"/>
        <v>21:0416</v>
      </c>
      <c r="D785" s="1" t="str">
        <f t="shared" si="112"/>
        <v>21:0139</v>
      </c>
      <c r="E785" t="s">
        <v>3459</v>
      </c>
      <c r="F785" t="s">
        <v>3460</v>
      </c>
      <c r="H785">
        <v>59.3032228</v>
      </c>
      <c r="I785">
        <v>-131.7282883</v>
      </c>
      <c r="J785" s="1" t="str">
        <f t="shared" si="113"/>
        <v>NGR bulk stream sediment</v>
      </c>
      <c r="K785" s="1" t="str">
        <f t="shared" si="114"/>
        <v>&lt;177 micron (NGR)</v>
      </c>
      <c r="L785">
        <v>40</v>
      </c>
      <c r="M785" t="s">
        <v>54</v>
      </c>
      <c r="N785">
        <v>784</v>
      </c>
      <c r="O785" t="s">
        <v>648</v>
      </c>
      <c r="P785" t="s">
        <v>333</v>
      </c>
      <c r="Q785" t="s">
        <v>85</v>
      </c>
      <c r="R785" t="s">
        <v>102</v>
      </c>
      <c r="S785" t="s">
        <v>67</v>
      </c>
      <c r="T785" t="s">
        <v>34</v>
      </c>
      <c r="U785" t="s">
        <v>496</v>
      </c>
      <c r="V785" t="s">
        <v>491</v>
      </c>
      <c r="W785" t="s">
        <v>57</v>
      </c>
      <c r="X785" t="s">
        <v>38</v>
      </c>
    </row>
    <row r="786" spans="1:24" hidden="1" x14ac:dyDescent="0.3">
      <c r="A786" t="s">
        <v>3461</v>
      </c>
      <c r="B786" t="s">
        <v>3462</v>
      </c>
      <c r="C786" s="1" t="str">
        <f t="shared" si="111"/>
        <v>21:0416</v>
      </c>
      <c r="D786" s="1" t="str">
        <f t="shared" si="112"/>
        <v>21:0139</v>
      </c>
      <c r="E786" t="s">
        <v>3463</v>
      </c>
      <c r="F786" t="s">
        <v>3464</v>
      </c>
      <c r="H786">
        <v>59.339602300000003</v>
      </c>
      <c r="I786">
        <v>-131.67457400000001</v>
      </c>
      <c r="J786" s="1" t="str">
        <f t="shared" si="113"/>
        <v>NGR bulk stream sediment</v>
      </c>
      <c r="K786" s="1" t="str">
        <f t="shared" si="114"/>
        <v>&lt;177 micron (NGR)</v>
      </c>
      <c r="L786">
        <v>40</v>
      </c>
      <c r="M786" t="s">
        <v>73</v>
      </c>
      <c r="N786">
        <v>785</v>
      </c>
      <c r="O786" t="s">
        <v>495</v>
      </c>
      <c r="P786" t="s">
        <v>204</v>
      </c>
      <c r="Q786" t="s">
        <v>67</v>
      </c>
      <c r="R786" t="s">
        <v>142</v>
      </c>
      <c r="S786" t="s">
        <v>150</v>
      </c>
      <c r="T786" t="s">
        <v>699</v>
      </c>
      <c r="U786" t="s">
        <v>353</v>
      </c>
      <c r="V786" t="s">
        <v>965</v>
      </c>
      <c r="W786" t="s">
        <v>37</v>
      </c>
      <c r="X786" t="s">
        <v>38</v>
      </c>
    </row>
    <row r="787" spans="1:24" hidden="1" x14ac:dyDescent="0.3">
      <c r="A787" t="s">
        <v>3465</v>
      </c>
      <c r="B787" t="s">
        <v>3466</v>
      </c>
      <c r="C787" s="1" t="str">
        <f t="shared" si="111"/>
        <v>21:0416</v>
      </c>
      <c r="D787" s="1" t="str">
        <f t="shared" si="112"/>
        <v>21:0139</v>
      </c>
      <c r="E787" t="s">
        <v>3449</v>
      </c>
      <c r="F787" t="s">
        <v>3467</v>
      </c>
      <c r="H787">
        <v>59.318873799999999</v>
      </c>
      <c r="I787">
        <v>-131.81029459999999</v>
      </c>
      <c r="J787" s="1" t="str">
        <f t="shared" si="113"/>
        <v>NGR bulk stream sediment</v>
      </c>
      <c r="K787" s="1" t="str">
        <f t="shared" si="114"/>
        <v>&lt;177 micron (NGR)</v>
      </c>
      <c r="L787">
        <v>40</v>
      </c>
      <c r="M787" t="s">
        <v>295</v>
      </c>
      <c r="N787">
        <v>786</v>
      </c>
      <c r="O787" t="s">
        <v>333</v>
      </c>
      <c r="P787" t="s">
        <v>225</v>
      </c>
      <c r="Q787" t="s">
        <v>57</v>
      </c>
      <c r="R787" t="s">
        <v>104</v>
      </c>
      <c r="S787" t="s">
        <v>46</v>
      </c>
      <c r="T787" t="s">
        <v>34</v>
      </c>
      <c r="U787" t="s">
        <v>677</v>
      </c>
      <c r="V787" t="s">
        <v>344</v>
      </c>
      <c r="W787" t="s">
        <v>136</v>
      </c>
      <c r="X787" t="s">
        <v>38</v>
      </c>
    </row>
    <row r="788" spans="1:24" hidden="1" x14ac:dyDescent="0.3">
      <c r="A788" t="s">
        <v>3468</v>
      </c>
      <c r="B788" t="s">
        <v>3469</v>
      </c>
      <c r="C788" s="1" t="str">
        <f t="shared" si="111"/>
        <v>21:0416</v>
      </c>
      <c r="D788" s="1" t="str">
        <f t="shared" si="112"/>
        <v>21:0139</v>
      </c>
      <c r="E788" t="s">
        <v>3449</v>
      </c>
      <c r="F788" t="s">
        <v>3470</v>
      </c>
      <c r="H788">
        <v>59.318873799999999</v>
      </c>
      <c r="I788">
        <v>-131.81029459999999</v>
      </c>
      <c r="J788" s="1" t="str">
        <f t="shared" si="113"/>
        <v>NGR bulk stream sediment</v>
      </c>
      <c r="K788" s="1" t="str">
        <f t="shared" si="114"/>
        <v>&lt;177 micron (NGR)</v>
      </c>
      <c r="L788">
        <v>40</v>
      </c>
      <c r="M788" t="s">
        <v>301</v>
      </c>
      <c r="N788">
        <v>787</v>
      </c>
      <c r="O788" t="s">
        <v>44</v>
      </c>
      <c r="P788" t="s">
        <v>225</v>
      </c>
      <c r="Q788" t="s">
        <v>136</v>
      </c>
      <c r="R788" t="s">
        <v>45</v>
      </c>
      <c r="S788" t="s">
        <v>46</v>
      </c>
      <c r="T788" t="s">
        <v>34</v>
      </c>
      <c r="U788" t="s">
        <v>715</v>
      </c>
      <c r="V788" t="s">
        <v>643</v>
      </c>
      <c r="W788" t="s">
        <v>57</v>
      </c>
      <c r="X788" t="s">
        <v>38</v>
      </c>
    </row>
    <row r="789" spans="1:24" hidden="1" x14ac:dyDescent="0.3">
      <c r="A789" t="s">
        <v>3471</v>
      </c>
      <c r="B789" t="s">
        <v>3472</v>
      </c>
      <c r="C789" s="1" t="str">
        <f t="shared" si="111"/>
        <v>21:0416</v>
      </c>
      <c r="D789" s="1" t="str">
        <f t="shared" si="112"/>
        <v>21:0139</v>
      </c>
      <c r="E789" t="s">
        <v>3473</v>
      </c>
      <c r="F789" t="s">
        <v>3474</v>
      </c>
      <c r="H789">
        <v>59.334460800000002</v>
      </c>
      <c r="I789">
        <v>-131.7978832</v>
      </c>
      <c r="J789" s="1" t="str">
        <f t="shared" si="113"/>
        <v>NGR bulk stream sediment</v>
      </c>
      <c r="K789" s="1" t="str">
        <f t="shared" si="114"/>
        <v>&lt;177 micron (NGR)</v>
      </c>
      <c r="L789">
        <v>40</v>
      </c>
      <c r="M789" t="s">
        <v>82</v>
      </c>
      <c r="N789">
        <v>788</v>
      </c>
      <c r="O789" t="s">
        <v>92</v>
      </c>
      <c r="P789" t="s">
        <v>83</v>
      </c>
      <c r="Q789" t="s">
        <v>37</v>
      </c>
      <c r="R789" t="s">
        <v>33</v>
      </c>
      <c r="S789" t="s">
        <v>66</v>
      </c>
      <c r="T789" t="s">
        <v>34</v>
      </c>
      <c r="U789" t="s">
        <v>600</v>
      </c>
      <c r="V789" t="s">
        <v>77</v>
      </c>
      <c r="W789" t="s">
        <v>136</v>
      </c>
      <c r="X789" t="s">
        <v>38</v>
      </c>
    </row>
    <row r="790" spans="1:24" hidden="1" x14ac:dyDescent="0.3">
      <c r="A790" t="s">
        <v>3475</v>
      </c>
      <c r="B790" t="s">
        <v>3476</v>
      </c>
      <c r="C790" s="1" t="str">
        <f t="shared" si="111"/>
        <v>21:0416</v>
      </c>
      <c r="D790" s="1" t="str">
        <f t="shared" si="112"/>
        <v>21:0139</v>
      </c>
      <c r="E790" t="s">
        <v>3477</v>
      </c>
      <c r="F790" t="s">
        <v>3478</v>
      </c>
      <c r="H790">
        <v>59.338799899999998</v>
      </c>
      <c r="I790">
        <v>-131.7352932</v>
      </c>
      <c r="J790" s="1" t="str">
        <f t="shared" si="113"/>
        <v>NGR bulk stream sediment</v>
      </c>
      <c r="K790" s="1" t="str">
        <f t="shared" si="114"/>
        <v>&lt;177 micron (NGR)</v>
      </c>
      <c r="L790">
        <v>40</v>
      </c>
      <c r="M790" t="s">
        <v>91</v>
      </c>
      <c r="N790">
        <v>789</v>
      </c>
      <c r="O790" t="s">
        <v>230</v>
      </c>
      <c r="P790" t="s">
        <v>405</v>
      </c>
      <c r="Q790" t="s">
        <v>47</v>
      </c>
      <c r="R790" t="s">
        <v>75</v>
      </c>
      <c r="S790" t="s">
        <v>33</v>
      </c>
      <c r="T790" t="s">
        <v>34</v>
      </c>
      <c r="U790" t="s">
        <v>1667</v>
      </c>
      <c r="V790" t="s">
        <v>388</v>
      </c>
      <c r="W790" t="s">
        <v>136</v>
      </c>
      <c r="X790" t="s">
        <v>38</v>
      </c>
    </row>
    <row r="791" spans="1:24" hidden="1" x14ac:dyDescent="0.3">
      <c r="A791" t="s">
        <v>3479</v>
      </c>
      <c r="B791" t="s">
        <v>3480</v>
      </c>
      <c r="C791" s="1" t="str">
        <f t="shared" si="111"/>
        <v>21:0416</v>
      </c>
      <c r="D791" s="1" t="str">
        <f t="shared" si="112"/>
        <v>21:0139</v>
      </c>
      <c r="E791" t="s">
        <v>3481</v>
      </c>
      <c r="F791" t="s">
        <v>3482</v>
      </c>
      <c r="H791">
        <v>59.358984200000002</v>
      </c>
      <c r="I791">
        <v>-131.76405449999999</v>
      </c>
      <c r="J791" s="1" t="str">
        <f t="shared" si="113"/>
        <v>NGR bulk stream sediment</v>
      </c>
      <c r="K791" s="1" t="str">
        <f t="shared" si="114"/>
        <v>&lt;177 micron (NGR)</v>
      </c>
      <c r="L791">
        <v>40</v>
      </c>
      <c r="M791" t="s">
        <v>101</v>
      </c>
      <c r="N791">
        <v>790</v>
      </c>
      <c r="O791" t="s">
        <v>799</v>
      </c>
      <c r="P791" t="s">
        <v>44</v>
      </c>
      <c r="Q791" t="s">
        <v>57</v>
      </c>
      <c r="R791" t="s">
        <v>33</v>
      </c>
      <c r="S791" t="s">
        <v>75</v>
      </c>
      <c r="T791" t="s">
        <v>34</v>
      </c>
      <c r="U791" t="s">
        <v>1720</v>
      </c>
      <c r="V791" t="s">
        <v>2394</v>
      </c>
      <c r="W791" t="s">
        <v>85</v>
      </c>
      <c r="X791" t="s">
        <v>85</v>
      </c>
    </row>
    <row r="792" spans="1:24" hidden="1" x14ac:dyDescent="0.3">
      <c r="A792" t="s">
        <v>3483</v>
      </c>
      <c r="B792" t="s">
        <v>3484</v>
      </c>
      <c r="C792" s="1" t="str">
        <f t="shared" si="111"/>
        <v>21:0416</v>
      </c>
      <c r="D792" s="1" t="str">
        <f t="shared" si="112"/>
        <v>21:0139</v>
      </c>
      <c r="E792" t="s">
        <v>3485</v>
      </c>
      <c r="F792" t="s">
        <v>3486</v>
      </c>
      <c r="H792">
        <v>59.364325999999998</v>
      </c>
      <c r="I792">
        <v>-131.7288648</v>
      </c>
      <c r="J792" s="1" t="str">
        <f t="shared" si="113"/>
        <v>NGR bulk stream sediment</v>
      </c>
      <c r="K792" s="1" t="str">
        <f t="shared" si="114"/>
        <v>&lt;177 micron (NGR)</v>
      </c>
      <c r="L792">
        <v>40</v>
      </c>
      <c r="M792" t="s">
        <v>111</v>
      </c>
      <c r="N792">
        <v>791</v>
      </c>
      <c r="O792" t="s">
        <v>65</v>
      </c>
      <c r="P792" t="s">
        <v>83</v>
      </c>
      <c r="Q792" t="s">
        <v>57</v>
      </c>
      <c r="R792" t="s">
        <v>104</v>
      </c>
      <c r="S792" t="s">
        <v>67</v>
      </c>
      <c r="T792" t="s">
        <v>699</v>
      </c>
      <c r="U792" t="s">
        <v>68</v>
      </c>
      <c r="V792" t="s">
        <v>394</v>
      </c>
      <c r="W792" t="s">
        <v>57</v>
      </c>
      <c r="X792" t="s">
        <v>38</v>
      </c>
    </row>
    <row r="793" spans="1:24" hidden="1" x14ac:dyDescent="0.3">
      <c r="A793" t="s">
        <v>3487</v>
      </c>
      <c r="B793" t="s">
        <v>3488</v>
      </c>
      <c r="C793" s="1" t="str">
        <f t="shared" si="111"/>
        <v>21:0416</v>
      </c>
      <c r="D793" s="1" t="str">
        <f t="shared" si="112"/>
        <v>21:0139</v>
      </c>
      <c r="E793" t="s">
        <v>3489</v>
      </c>
      <c r="F793" t="s">
        <v>3490</v>
      </c>
      <c r="H793">
        <v>59.370713600000002</v>
      </c>
      <c r="I793">
        <v>-131.6965113</v>
      </c>
      <c r="J793" s="1" t="str">
        <f t="shared" si="113"/>
        <v>NGR bulk stream sediment</v>
      </c>
      <c r="K793" s="1" t="str">
        <f t="shared" si="114"/>
        <v>&lt;177 micron (NGR)</v>
      </c>
      <c r="L793">
        <v>40</v>
      </c>
      <c r="M793" t="s">
        <v>118</v>
      </c>
      <c r="N793">
        <v>792</v>
      </c>
      <c r="O793" t="s">
        <v>230</v>
      </c>
      <c r="P793" t="s">
        <v>244</v>
      </c>
      <c r="Q793" t="s">
        <v>46</v>
      </c>
      <c r="R793" t="s">
        <v>93</v>
      </c>
      <c r="S793" t="s">
        <v>66</v>
      </c>
      <c r="T793" t="s">
        <v>34</v>
      </c>
      <c r="U793" t="s">
        <v>730</v>
      </c>
      <c r="V793" t="s">
        <v>152</v>
      </c>
      <c r="W793" t="s">
        <v>85</v>
      </c>
      <c r="X793" t="s">
        <v>38</v>
      </c>
    </row>
    <row r="794" spans="1:24" hidden="1" x14ac:dyDescent="0.3">
      <c r="A794" t="s">
        <v>3491</v>
      </c>
      <c r="B794" t="s">
        <v>3492</v>
      </c>
      <c r="C794" s="1" t="str">
        <f t="shared" si="111"/>
        <v>21:0416</v>
      </c>
      <c r="D794" s="1" t="str">
        <f t="shared" si="112"/>
        <v>21:0139</v>
      </c>
      <c r="E794" t="s">
        <v>3493</v>
      </c>
      <c r="F794" t="s">
        <v>3494</v>
      </c>
      <c r="H794">
        <v>59.376880900000003</v>
      </c>
      <c r="I794">
        <v>-131.64766639999999</v>
      </c>
      <c r="J794" s="1" t="str">
        <f t="shared" si="113"/>
        <v>NGR bulk stream sediment</v>
      </c>
      <c r="K794" s="1" t="str">
        <f t="shared" si="114"/>
        <v>&lt;177 micron (NGR)</v>
      </c>
      <c r="L794">
        <v>40</v>
      </c>
      <c r="M794" t="s">
        <v>125</v>
      </c>
      <c r="N794">
        <v>793</v>
      </c>
      <c r="O794" t="s">
        <v>249</v>
      </c>
      <c r="P794" t="s">
        <v>406</v>
      </c>
      <c r="Q794" t="s">
        <v>136</v>
      </c>
      <c r="R794" t="s">
        <v>33</v>
      </c>
      <c r="S794" t="s">
        <v>33</v>
      </c>
      <c r="T794" t="s">
        <v>34</v>
      </c>
      <c r="U794" t="s">
        <v>2476</v>
      </c>
      <c r="V794" t="s">
        <v>974</v>
      </c>
      <c r="W794" t="s">
        <v>57</v>
      </c>
      <c r="X794" t="s">
        <v>85</v>
      </c>
    </row>
    <row r="795" spans="1:24" hidden="1" x14ac:dyDescent="0.3">
      <c r="A795" t="s">
        <v>3495</v>
      </c>
      <c r="B795" t="s">
        <v>3496</v>
      </c>
      <c r="C795" s="1" t="str">
        <f t="shared" si="111"/>
        <v>21:0416</v>
      </c>
      <c r="D795" s="1" t="str">
        <f t="shared" si="112"/>
        <v>21:0139</v>
      </c>
      <c r="E795" t="s">
        <v>3497</v>
      </c>
      <c r="F795" t="s">
        <v>3498</v>
      </c>
      <c r="H795">
        <v>59.358480100000001</v>
      </c>
      <c r="I795">
        <v>-131.64989259999999</v>
      </c>
      <c r="J795" s="1" t="str">
        <f t="shared" si="113"/>
        <v>NGR bulk stream sediment</v>
      </c>
      <c r="K795" s="1" t="str">
        <f t="shared" si="114"/>
        <v>&lt;177 micron (NGR)</v>
      </c>
      <c r="L795">
        <v>40</v>
      </c>
      <c r="M795" t="s">
        <v>148</v>
      </c>
      <c r="N795">
        <v>794</v>
      </c>
      <c r="O795" t="s">
        <v>176</v>
      </c>
      <c r="P795" t="s">
        <v>237</v>
      </c>
      <c r="Q795" t="s">
        <v>75</v>
      </c>
      <c r="R795" t="s">
        <v>135</v>
      </c>
      <c r="S795" t="s">
        <v>31</v>
      </c>
      <c r="T795" t="s">
        <v>699</v>
      </c>
      <c r="U795" t="s">
        <v>469</v>
      </c>
      <c r="V795" t="s">
        <v>439</v>
      </c>
      <c r="W795" t="s">
        <v>31</v>
      </c>
      <c r="X795" t="s">
        <v>38</v>
      </c>
    </row>
    <row r="796" spans="1:24" hidden="1" x14ac:dyDescent="0.3">
      <c r="A796" t="s">
        <v>3499</v>
      </c>
      <c r="B796" t="s">
        <v>3500</v>
      </c>
      <c r="C796" s="1" t="str">
        <f t="shared" si="111"/>
        <v>21:0416</v>
      </c>
      <c r="D796" s="1" t="str">
        <f t="shared" si="112"/>
        <v>21:0139</v>
      </c>
      <c r="E796" t="s">
        <v>3501</v>
      </c>
      <c r="F796" t="s">
        <v>3502</v>
      </c>
      <c r="H796">
        <v>59.3588594</v>
      </c>
      <c r="I796">
        <v>-131.6159945</v>
      </c>
      <c r="J796" s="1" t="str">
        <f t="shared" si="113"/>
        <v>NGR bulk stream sediment</v>
      </c>
      <c r="K796" s="1" t="str">
        <f t="shared" si="114"/>
        <v>&lt;177 micron (NGR)</v>
      </c>
      <c r="L796">
        <v>40</v>
      </c>
      <c r="M796" t="s">
        <v>157</v>
      </c>
      <c r="N796">
        <v>795</v>
      </c>
      <c r="O796" t="s">
        <v>176</v>
      </c>
      <c r="P796" t="s">
        <v>379</v>
      </c>
      <c r="Q796" t="s">
        <v>46</v>
      </c>
      <c r="R796" t="s">
        <v>75</v>
      </c>
      <c r="S796" t="s">
        <v>46</v>
      </c>
      <c r="T796" t="s">
        <v>34</v>
      </c>
      <c r="U796" t="s">
        <v>339</v>
      </c>
      <c r="V796" t="s">
        <v>136</v>
      </c>
      <c r="W796" t="s">
        <v>37</v>
      </c>
      <c r="X796" t="s">
        <v>84</v>
      </c>
    </row>
    <row r="797" spans="1:24" hidden="1" x14ac:dyDescent="0.3">
      <c r="A797" t="s">
        <v>3503</v>
      </c>
      <c r="B797" t="s">
        <v>3504</v>
      </c>
      <c r="C797" s="1" t="str">
        <f t="shared" si="111"/>
        <v>21:0416</v>
      </c>
      <c r="D797" s="1" t="str">
        <f t="shared" si="112"/>
        <v>21:0139</v>
      </c>
      <c r="E797" t="s">
        <v>3505</v>
      </c>
      <c r="F797" t="s">
        <v>3506</v>
      </c>
      <c r="H797">
        <v>59.353157000000003</v>
      </c>
      <c r="I797">
        <v>-131.62970139999999</v>
      </c>
      <c r="J797" s="1" t="str">
        <f t="shared" si="113"/>
        <v>NGR bulk stream sediment</v>
      </c>
      <c r="K797" s="1" t="str">
        <f t="shared" si="114"/>
        <v>&lt;177 micron (NGR)</v>
      </c>
      <c r="L797">
        <v>40</v>
      </c>
      <c r="M797" t="s">
        <v>165</v>
      </c>
      <c r="N797">
        <v>796</v>
      </c>
      <c r="O797" t="s">
        <v>799</v>
      </c>
      <c r="P797" t="s">
        <v>237</v>
      </c>
      <c r="Q797" t="s">
        <v>31</v>
      </c>
      <c r="R797" t="s">
        <v>33</v>
      </c>
      <c r="S797" t="s">
        <v>66</v>
      </c>
      <c r="T797" t="s">
        <v>34</v>
      </c>
      <c r="U797" t="s">
        <v>169</v>
      </c>
      <c r="V797" t="s">
        <v>178</v>
      </c>
      <c r="W797" t="s">
        <v>57</v>
      </c>
      <c r="X797" t="s">
        <v>38</v>
      </c>
    </row>
    <row r="798" spans="1:24" hidden="1" x14ac:dyDescent="0.3">
      <c r="A798" t="s">
        <v>3507</v>
      </c>
      <c r="B798" t="s">
        <v>3508</v>
      </c>
      <c r="C798" s="1" t="str">
        <f t="shared" si="111"/>
        <v>21:0416</v>
      </c>
      <c r="D798" s="1" t="str">
        <f t="shared" si="112"/>
        <v>21:0139</v>
      </c>
      <c r="E798" t="s">
        <v>3509</v>
      </c>
      <c r="F798" t="s">
        <v>3510</v>
      </c>
      <c r="H798">
        <v>59.3744631</v>
      </c>
      <c r="I798">
        <v>-131.59272519999999</v>
      </c>
      <c r="J798" s="1" t="str">
        <f t="shared" si="113"/>
        <v>NGR bulk stream sediment</v>
      </c>
      <c r="K798" s="1" t="str">
        <f t="shared" si="114"/>
        <v>&lt;177 micron (NGR)</v>
      </c>
      <c r="L798">
        <v>40</v>
      </c>
      <c r="M798" t="s">
        <v>175</v>
      </c>
      <c r="N798">
        <v>797</v>
      </c>
      <c r="O798" t="s">
        <v>126</v>
      </c>
      <c r="P798" t="s">
        <v>167</v>
      </c>
      <c r="Q798" t="s">
        <v>31</v>
      </c>
      <c r="R798" t="s">
        <v>103</v>
      </c>
      <c r="S798" t="s">
        <v>47</v>
      </c>
      <c r="T798" t="s">
        <v>34</v>
      </c>
      <c r="U798" t="s">
        <v>365</v>
      </c>
      <c r="V798" t="s">
        <v>113</v>
      </c>
      <c r="W798" t="s">
        <v>37</v>
      </c>
      <c r="X798" t="s">
        <v>38</v>
      </c>
    </row>
    <row r="799" spans="1:24" hidden="1" x14ac:dyDescent="0.3">
      <c r="A799" t="s">
        <v>3511</v>
      </c>
      <c r="B799" t="s">
        <v>3512</v>
      </c>
      <c r="C799" s="1" t="str">
        <f t="shared" si="111"/>
        <v>21:0416</v>
      </c>
      <c r="D799" s="1" t="str">
        <f t="shared" si="112"/>
        <v>21:0139</v>
      </c>
      <c r="E799" t="s">
        <v>3513</v>
      </c>
      <c r="F799" t="s">
        <v>3514</v>
      </c>
      <c r="H799">
        <v>59.410563500000002</v>
      </c>
      <c r="I799">
        <v>-131.6352627</v>
      </c>
      <c r="J799" s="1" t="str">
        <f t="shared" si="113"/>
        <v>NGR bulk stream sediment</v>
      </c>
      <c r="K799" s="1" t="str">
        <f t="shared" si="114"/>
        <v>&lt;177 micron (NGR)</v>
      </c>
      <c r="L799">
        <v>40</v>
      </c>
      <c r="M799" t="s">
        <v>183</v>
      </c>
      <c r="N799">
        <v>798</v>
      </c>
      <c r="O799" t="s">
        <v>799</v>
      </c>
      <c r="P799" t="s">
        <v>168</v>
      </c>
      <c r="Q799" t="s">
        <v>136</v>
      </c>
      <c r="R799" t="s">
        <v>168</v>
      </c>
      <c r="S799" t="s">
        <v>150</v>
      </c>
      <c r="T799" t="s">
        <v>34</v>
      </c>
      <c r="U799" t="s">
        <v>119</v>
      </c>
      <c r="V799" t="s">
        <v>1417</v>
      </c>
      <c r="W799" t="s">
        <v>136</v>
      </c>
      <c r="X799" t="s">
        <v>38</v>
      </c>
    </row>
    <row r="800" spans="1:24" hidden="1" x14ac:dyDescent="0.3">
      <c r="A800" t="s">
        <v>3515</v>
      </c>
      <c r="B800" t="s">
        <v>3516</v>
      </c>
      <c r="C800" s="1" t="str">
        <f t="shared" si="111"/>
        <v>21:0416</v>
      </c>
      <c r="D800" s="1" t="str">
        <f t="shared" si="112"/>
        <v>21:0139</v>
      </c>
      <c r="E800" t="s">
        <v>3517</v>
      </c>
      <c r="F800" t="s">
        <v>3518</v>
      </c>
      <c r="H800">
        <v>59.405709799999997</v>
      </c>
      <c r="I800">
        <v>-131.66279840000001</v>
      </c>
      <c r="J800" s="1" t="str">
        <f t="shared" si="113"/>
        <v>NGR bulk stream sediment</v>
      </c>
      <c r="K800" s="1" t="str">
        <f t="shared" si="114"/>
        <v>&lt;177 micron (NGR)</v>
      </c>
      <c r="L800">
        <v>40</v>
      </c>
      <c r="M800" t="s">
        <v>189</v>
      </c>
      <c r="N800">
        <v>799</v>
      </c>
      <c r="O800" t="s">
        <v>190</v>
      </c>
      <c r="P800" t="s">
        <v>103</v>
      </c>
      <c r="Q800" t="s">
        <v>136</v>
      </c>
      <c r="R800" t="s">
        <v>250</v>
      </c>
      <c r="S800" t="s">
        <v>67</v>
      </c>
      <c r="T800" t="s">
        <v>34</v>
      </c>
      <c r="U800" t="s">
        <v>2548</v>
      </c>
      <c r="V800" t="s">
        <v>617</v>
      </c>
      <c r="W800" t="s">
        <v>37</v>
      </c>
      <c r="X800" t="s">
        <v>38</v>
      </c>
    </row>
    <row r="801" spans="1:24" hidden="1" x14ac:dyDescent="0.3">
      <c r="A801" t="s">
        <v>3519</v>
      </c>
      <c r="B801" t="s">
        <v>3520</v>
      </c>
      <c r="C801" s="1" t="str">
        <f t="shared" si="111"/>
        <v>21:0416</v>
      </c>
      <c r="D801" s="1" t="str">
        <f t="shared" si="112"/>
        <v>21:0139</v>
      </c>
      <c r="E801" t="s">
        <v>3521</v>
      </c>
      <c r="F801" t="s">
        <v>3522</v>
      </c>
      <c r="H801">
        <v>59.409157399999998</v>
      </c>
      <c r="I801">
        <v>-131.7147951</v>
      </c>
      <c r="J801" s="1" t="str">
        <f t="shared" si="113"/>
        <v>NGR bulk stream sediment</v>
      </c>
      <c r="K801" s="1" t="str">
        <f t="shared" si="114"/>
        <v>&lt;177 micron (NGR)</v>
      </c>
      <c r="L801">
        <v>40</v>
      </c>
      <c r="M801" t="s">
        <v>325</v>
      </c>
      <c r="N801">
        <v>800</v>
      </c>
      <c r="O801" t="s">
        <v>364</v>
      </c>
      <c r="P801" t="s">
        <v>250</v>
      </c>
      <c r="Q801" t="s">
        <v>57</v>
      </c>
      <c r="R801" t="s">
        <v>84</v>
      </c>
      <c r="S801" t="s">
        <v>67</v>
      </c>
      <c r="T801" t="s">
        <v>699</v>
      </c>
      <c r="U801" t="s">
        <v>655</v>
      </c>
      <c r="V801" t="s">
        <v>617</v>
      </c>
      <c r="W801" t="s">
        <v>57</v>
      </c>
      <c r="X801" t="s">
        <v>38</v>
      </c>
    </row>
    <row r="802" spans="1:24" hidden="1" x14ac:dyDescent="0.3">
      <c r="A802" t="s">
        <v>3523</v>
      </c>
      <c r="B802" t="s">
        <v>3524</v>
      </c>
      <c r="C802" s="1" t="str">
        <f t="shared" si="111"/>
        <v>21:0416</v>
      </c>
      <c r="D802" s="1" t="str">
        <f t="shared" si="112"/>
        <v>21:0139</v>
      </c>
      <c r="E802" t="s">
        <v>3525</v>
      </c>
      <c r="F802" t="s">
        <v>3526</v>
      </c>
      <c r="H802">
        <v>59.367280200000003</v>
      </c>
      <c r="I802">
        <v>-131.84864289999999</v>
      </c>
      <c r="J802" s="1" t="str">
        <f t="shared" si="113"/>
        <v>NGR bulk stream sediment</v>
      </c>
      <c r="K802" s="1" t="str">
        <f t="shared" si="114"/>
        <v>&lt;177 micron (NGR)</v>
      </c>
      <c r="L802">
        <v>41</v>
      </c>
      <c r="M802" t="s">
        <v>28</v>
      </c>
      <c r="N802">
        <v>801</v>
      </c>
      <c r="O802" t="s">
        <v>44</v>
      </c>
      <c r="P802" t="s">
        <v>84</v>
      </c>
      <c r="Q802" t="s">
        <v>57</v>
      </c>
      <c r="R802" t="s">
        <v>32</v>
      </c>
      <c r="S802" t="s">
        <v>47</v>
      </c>
      <c r="T802" t="s">
        <v>34</v>
      </c>
      <c r="U802" t="s">
        <v>942</v>
      </c>
      <c r="V802" t="s">
        <v>49</v>
      </c>
      <c r="W802" t="s">
        <v>37</v>
      </c>
      <c r="X802" t="s">
        <v>38</v>
      </c>
    </row>
    <row r="803" spans="1:24" hidden="1" x14ac:dyDescent="0.3">
      <c r="A803" t="s">
        <v>3527</v>
      </c>
      <c r="B803" t="s">
        <v>3528</v>
      </c>
      <c r="C803" s="1" t="str">
        <f t="shared" si="111"/>
        <v>21:0416</v>
      </c>
      <c r="D803" s="1" t="str">
        <f t="shared" si="112"/>
        <v>21:0139</v>
      </c>
      <c r="E803" t="s">
        <v>3529</v>
      </c>
      <c r="F803" t="s">
        <v>3530</v>
      </c>
      <c r="H803">
        <v>59.446716700000003</v>
      </c>
      <c r="I803">
        <v>-131.71032539999999</v>
      </c>
      <c r="J803" s="1" t="str">
        <f t="shared" si="113"/>
        <v>NGR bulk stream sediment</v>
      </c>
      <c r="K803" s="1" t="str">
        <f t="shared" si="114"/>
        <v>&lt;177 micron (NGR)</v>
      </c>
      <c r="L803">
        <v>41</v>
      </c>
      <c r="M803" t="s">
        <v>43</v>
      </c>
      <c r="N803">
        <v>802</v>
      </c>
      <c r="O803" t="s">
        <v>318</v>
      </c>
      <c r="P803" t="s">
        <v>103</v>
      </c>
      <c r="Q803" t="s">
        <v>136</v>
      </c>
      <c r="R803" t="s">
        <v>406</v>
      </c>
      <c r="S803" t="s">
        <v>67</v>
      </c>
      <c r="T803" t="s">
        <v>34</v>
      </c>
      <c r="U803" t="s">
        <v>678</v>
      </c>
      <c r="V803" t="s">
        <v>152</v>
      </c>
      <c r="W803" t="s">
        <v>37</v>
      </c>
      <c r="X803" t="s">
        <v>38</v>
      </c>
    </row>
    <row r="804" spans="1:24" hidden="1" x14ac:dyDescent="0.3">
      <c r="A804" t="s">
        <v>3531</v>
      </c>
      <c r="B804" t="s">
        <v>3532</v>
      </c>
      <c r="C804" s="1" t="str">
        <f t="shared" si="111"/>
        <v>21:0416</v>
      </c>
      <c r="D804" s="1" t="str">
        <f t="shared" si="112"/>
        <v>21:0139</v>
      </c>
      <c r="E804" t="s">
        <v>3533</v>
      </c>
      <c r="F804" t="s">
        <v>3534</v>
      </c>
      <c r="H804">
        <v>59.444141700000003</v>
      </c>
      <c r="I804">
        <v>-131.64886630000001</v>
      </c>
      <c r="J804" s="1" t="str">
        <f t="shared" si="113"/>
        <v>NGR bulk stream sediment</v>
      </c>
      <c r="K804" s="1" t="str">
        <f t="shared" si="114"/>
        <v>&lt;177 micron (NGR)</v>
      </c>
      <c r="L804">
        <v>41</v>
      </c>
      <c r="M804" t="s">
        <v>54</v>
      </c>
      <c r="N804">
        <v>803</v>
      </c>
      <c r="O804" t="s">
        <v>126</v>
      </c>
      <c r="P804" t="s">
        <v>58</v>
      </c>
      <c r="Q804" t="s">
        <v>136</v>
      </c>
      <c r="R804" t="s">
        <v>264</v>
      </c>
      <c r="S804" t="s">
        <v>75</v>
      </c>
      <c r="T804" t="s">
        <v>34</v>
      </c>
      <c r="U804" t="s">
        <v>265</v>
      </c>
      <c r="V804" t="s">
        <v>77</v>
      </c>
      <c r="W804" t="s">
        <v>37</v>
      </c>
      <c r="X804" t="s">
        <v>85</v>
      </c>
    </row>
    <row r="805" spans="1:24" hidden="1" x14ac:dyDescent="0.3">
      <c r="A805" t="s">
        <v>3535</v>
      </c>
      <c r="B805" t="s">
        <v>3536</v>
      </c>
      <c r="C805" s="1" t="str">
        <f t="shared" si="111"/>
        <v>21:0416</v>
      </c>
      <c r="D805" s="1" t="str">
        <f t="shared" si="112"/>
        <v>21:0139</v>
      </c>
      <c r="E805" t="s">
        <v>3537</v>
      </c>
      <c r="F805" t="s">
        <v>3538</v>
      </c>
      <c r="H805">
        <v>59.467770100000003</v>
      </c>
      <c r="I805">
        <v>-131.75189409999999</v>
      </c>
      <c r="J805" s="1" t="str">
        <f t="shared" si="113"/>
        <v>NGR bulk stream sediment</v>
      </c>
      <c r="K805" s="1" t="str">
        <f t="shared" si="114"/>
        <v>&lt;177 micron (NGR)</v>
      </c>
      <c r="L805">
        <v>41</v>
      </c>
      <c r="M805" t="s">
        <v>73</v>
      </c>
      <c r="N805">
        <v>804</v>
      </c>
      <c r="O805" t="s">
        <v>495</v>
      </c>
      <c r="P805" t="s">
        <v>379</v>
      </c>
      <c r="Q805" t="s">
        <v>37</v>
      </c>
      <c r="R805" t="s">
        <v>250</v>
      </c>
      <c r="S805" t="s">
        <v>67</v>
      </c>
      <c r="T805" t="s">
        <v>34</v>
      </c>
      <c r="U805" t="s">
        <v>3539</v>
      </c>
      <c r="V805" t="s">
        <v>320</v>
      </c>
      <c r="W805" t="s">
        <v>37</v>
      </c>
      <c r="X805" t="s">
        <v>38</v>
      </c>
    </row>
    <row r="806" spans="1:24" hidden="1" x14ac:dyDescent="0.3">
      <c r="A806" t="s">
        <v>3540</v>
      </c>
      <c r="B806" t="s">
        <v>3541</v>
      </c>
      <c r="C806" s="1" t="str">
        <f t="shared" si="111"/>
        <v>21:0416</v>
      </c>
      <c r="D806" s="1" t="str">
        <f t="shared" si="112"/>
        <v>21:0139</v>
      </c>
      <c r="E806" t="s">
        <v>3542</v>
      </c>
      <c r="F806" t="s">
        <v>3543</v>
      </c>
      <c r="H806">
        <v>59.419372099999997</v>
      </c>
      <c r="I806">
        <v>-131.786449</v>
      </c>
      <c r="J806" s="1" t="str">
        <f t="shared" si="113"/>
        <v>NGR bulk stream sediment</v>
      </c>
      <c r="K806" s="1" t="str">
        <f t="shared" si="114"/>
        <v>&lt;177 micron (NGR)</v>
      </c>
      <c r="L806">
        <v>41</v>
      </c>
      <c r="M806" t="s">
        <v>82</v>
      </c>
      <c r="N806">
        <v>805</v>
      </c>
      <c r="O806" t="s">
        <v>244</v>
      </c>
      <c r="P806" t="s">
        <v>93</v>
      </c>
      <c r="Q806" t="s">
        <v>136</v>
      </c>
      <c r="R806" t="s">
        <v>45</v>
      </c>
      <c r="S806" t="s">
        <v>47</v>
      </c>
      <c r="T806" t="s">
        <v>34</v>
      </c>
      <c r="U806" t="s">
        <v>359</v>
      </c>
      <c r="V806" t="s">
        <v>49</v>
      </c>
      <c r="W806" t="s">
        <v>37</v>
      </c>
      <c r="X806" t="s">
        <v>85</v>
      </c>
    </row>
    <row r="807" spans="1:24" hidden="1" x14ac:dyDescent="0.3">
      <c r="A807" t="s">
        <v>3544</v>
      </c>
      <c r="B807" t="s">
        <v>3545</v>
      </c>
      <c r="C807" s="1" t="str">
        <f t="shared" si="111"/>
        <v>21:0416</v>
      </c>
      <c r="D807" s="1" t="str">
        <f>HYPERLINK("http://geochem.nrcan.gc.ca/cdogs/content/svy/svy_e.htm", "")</f>
        <v/>
      </c>
      <c r="G807" s="1" t="str">
        <f>HYPERLINK("http://geochem.nrcan.gc.ca/cdogs/content/cr_/cr_00025_e.htm", "25")</f>
        <v>25</v>
      </c>
      <c r="J807" t="s">
        <v>195</v>
      </c>
      <c r="K807" t="s">
        <v>196</v>
      </c>
      <c r="L807">
        <v>41</v>
      </c>
      <c r="M807" t="s">
        <v>197</v>
      </c>
      <c r="N807">
        <v>806</v>
      </c>
      <c r="O807" t="s">
        <v>204</v>
      </c>
      <c r="P807" t="s">
        <v>58</v>
      </c>
      <c r="Q807" t="s">
        <v>46</v>
      </c>
      <c r="R807" t="s">
        <v>150</v>
      </c>
      <c r="S807" t="s">
        <v>66</v>
      </c>
      <c r="T807" t="s">
        <v>34</v>
      </c>
      <c r="U807" t="s">
        <v>198</v>
      </c>
      <c r="V807" t="s">
        <v>439</v>
      </c>
      <c r="W807" t="s">
        <v>37</v>
      </c>
      <c r="X807" t="s">
        <v>38</v>
      </c>
    </row>
    <row r="808" spans="1:24" hidden="1" x14ac:dyDescent="0.3">
      <c r="A808" t="s">
        <v>3546</v>
      </c>
      <c r="B808" t="s">
        <v>3547</v>
      </c>
      <c r="C808" s="1" t="str">
        <f t="shared" si="111"/>
        <v>21:0416</v>
      </c>
      <c r="D808" s="1" t="str">
        <f t="shared" ref="D808:D826" si="115">HYPERLINK("http://geochem.nrcan.gc.ca/cdogs/content/svy/svy210139_e.htm", "21:0139")</f>
        <v>21:0139</v>
      </c>
      <c r="E808" t="s">
        <v>3548</v>
      </c>
      <c r="F808" t="s">
        <v>3549</v>
      </c>
      <c r="H808">
        <v>59.431666700000001</v>
      </c>
      <c r="I808">
        <v>-131.827248</v>
      </c>
      <c r="J808" s="1" t="str">
        <f t="shared" ref="J808:J826" si="116">HYPERLINK("http://geochem.nrcan.gc.ca/cdogs/content/kwd/kwd020030_e.htm", "NGR bulk stream sediment")</f>
        <v>NGR bulk stream sediment</v>
      </c>
      <c r="K808" s="1" t="str">
        <f t="shared" ref="K808:K826" si="117">HYPERLINK("http://geochem.nrcan.gc.ca/cdogs/content/kwd/kwd080006_e.htm", "&lt;177 micron (NGR)")</f>
        <v>&lt;177 micron (NGR)</v>
      </c>
      <c r="L808">
        <v>41</v>
      </c>
      <c r="M808" t="s">
        <v>134</v>
      </c>
      <c r="N808">
        <v>807</v>
      </c>
      <c r="O808" t="s">
        <v>65</v>
      </c>
      <c r="P808" t="s">
        <v>58</v>
      </c>
      <c r="Q808" t="s">
        <v>136</v>
      </c>
      <c r="R808" t="s">
        <v>45</v>
      </c>
      <c r="S808" t="s">
        <v>47</v>
      </c>
      <c r="T808" t="s">
        <v>34</v>
      </c>
      <c r="U808" t="s">
        <v>2849</v>
      </c>
      <c r="V808" t="s">
        <v>136</v>
      </c>
      <c r="W808" t="s">
        <v>37</v>
      </c>
      <c r="X808" t="s">
        <v>38</v>
      </c>
    </row>
    <row r="809" spans="1:24" hidden="1" x14ac:dyDescent="0.3">
      <c r="A809" t="s">
        <v>3550</v>
      </c>
      <c r="B809" t="s">
        <v>3551</v>
      </c>
      <c r="C809" s="1" t="str">
        <f t="shared" si="111"/>
        <v>21:0416</v>
      </c>
      <c r="D809" s="1" t="str">
        <f t="shared" si="115"/>
        <v>21:0139</v>
      </c>
      <c r="E809" t="s">
        <v>3548</v>
      </c>
      <c r="F809" t="s">
        <v>3552</v>
      </c>
      <c r="H809">
        <v>59.431666700000001</v>
      </c>
      <c r="I809">
        <v>-131.827248</v>
      </c>
      <c r="J809" s="1" t="str">
        <f t="shared" si="116"/>
        <v>NGR bulk stream sediment</v>
      </c>
      <c r="K809" s="1" t="str">
        <f t="shared" si="117"/>
        <v>&lt;177 micron (NGR)</v>
      </c>
      <c r="L809">
        <v>41</v>
      </c>
      <c r="M809" t="s">
        <v>140</v>
      </c>
      <c r="N809">
        <v>808</v>
      </c>
      <c r="O809" t="s">
        <v>65</v>
      </c>
      <c r="P809" t="s">
        <v>58</v>
      </c>
      <c r="Q809" t="s">
        <v>136</v>
      </c>
      <c r="R809" t="s">
        <v>45</v>
      </c>
      <c r="S809" t="s">
        <v>47</v>
      </c>
      <c r="T809" t="s">
        <v>34</v>
      </c>
      <c r="U809" t="s">
        <v>1667</v>
      </c>
      <c r="V809" t="s">
        <v>77</v>
      </c>
      <c r="W809" t="s">
        <v>37</v>
      </c>
      <c r="X809" t="s">
        <v>38</v>
      </c>
    </row>
    <row r="810" spans="1:24" hidden="1" x14ac:dyDescent="0.3">
      <c r="A810" t="s">
        <v>3553</v>
      </c>
      <c r="B810" t="s">
        <v>3554</v>
      </c>
      <c r="C810" s="1" t="str">
        <f t="shared" si="111"/>
        <v>21:0416</v>
      </c>
      <c r="D810" s="1" t="str">
        <f t="shared" si="115"/>
        <v>21:0139</v>
      </c>
      <c r="E810" t="s">
        <v>3555</v>
      </c>
      <c r="F810" t="s">
        <v>3556</v>
      </c>
      <c r="H810">
        <v>59.406511500000001</v>
      </c>
      <c r="I810">
        <v>-131.89469349999999</v>
      </c>
      <c r="J810" s="1" t="str">
        <f t="shared" si="116"/>
        <v>NGR bulk stream sediment</v>
      </c>
      <c r="K810" s="1" t="str">
        <f t="shared" si="117"/>
        <v>&lt;177 micron (NGR)</v>
      </c>
      <c r="L810">
        <v>41</v>
      </c>
      <c r="M810" t="s">
        <v>91</v>
      </c>
      <c r="N810">
        <v>809</v>
      </c>
      <c r="O810" t="s">
        <v>92</v>
      </c>
      <c r="P810" t="s">
        <v>84</v>
      </c>
      <c r="Q810" t="s">
        <v>136</v>
      </c>
      <c r="R810" t="s">
        <v>406</v>
      </c>
      <c r="S810" t="s">
        <v>75</v>
      </c>
      <c r="T810" t="s">
        <v>34</v>
      </c>
      <c r="U810" t="s">
        <v>730</v>
      </c>
      <c r="V810" t="s">
        <v>160</v>
      </c>
      <c r="W810" t="s">
        <v>37</v>
      </c>
      <c r="X810" t="s">
        <v>38</v>
      </c>
    </row>
    <row r="811" spans="1:24" hidden="1" x14ac:dyDescent="0.3">
      <c r="A811" t="s">
        <v>3557</v>
      </c>
      <c r="B811" t="s">
        <v>3558</v>
      </c>
      <c r="C811" s="1" t="str">
        <f t="shared" si="111"/>
        <v>21:0416</v>
      </c>
      <c r="D811" s="1" t="str">
        <f t="shared" si="115"/>
        <v>21:0139</v>
      </c>
      <c r="E811" t="s">
        <v>3559</v>
      </c>
      <c r="F811" t="s">
        <v>3560</v>
      </c>
      <c r="H811">
        <v>59.4308215</v>
      </c>
      <c r="I811">
        <v>-131.9530498</v>
      </c>
      <c r="J811" s="1" t="str">
        <f t="shared" si="116"/>
        <v>NGR bulk stream sediment</v>
      </c>
      <c r="K811" s="1" t="str">
        <f t="shared" si="117"/>
        <v>&lt;177 micron (NGR)</v>
      </c>
      <c r="L811">
        <v>41</v>
      </c>
      <c r="M811" t="s">
        <v>101</v>
      </c>
      <c r="N811">
        <v>810</v>
      </c>
      <c r="O811" t="s">
        <v>65</v>
      </c>
      <c r="P811" t="s">
        <v>32</v>
      </c>
      <c r="Q811" t="s">
        <v>136</v>
      </c>
      <c r="R811" t="s">
        <v>416</v>
      </c>
      <c r="S811" t="s">
        <v>150</v>
      </c>
      <c r="T811" t="s">
        <v>34</v>
      </c>
      <c r="U811" t="s">
        <v>615</v>
      </c>
      <c r="V811" t="s">
        <v>834</v>
      </c>
      <c r="W811" t="s">
        <v>136</v>
      </c>
      <c r="X811" t="s">
        <v>38</v>
      </c>
    </row>
    <row r="812" spans="1:24" hidden="1" x14ac:dyDescent="0.3">
      <c r="A812" t="s">
        <v>3561</v>
      </c>
      <c r="B812" t="s">
        <v>3562</v>
      </c>
      <c r="C812" s="1" t="str">
        <f t="shared" si="111"/>
        <v>21:0416</v>
      </c>
      <c r="D812" s="1" t="str">
        <f t="shared" si="115"/>
        <v>21:0139</v>
      </c>
      <c r="E812" t="s">
        <v>3563</v>
      </c>
      <c r="F812" t="s">
        <v>3564</v>
      </c>
      <c r="H812">
        <v>59.444550999999997</v>
      </c>
      <c r="I812">
        <v>-131.9558529</v>
      </c>
      <c r="J812" s="1" t="str">
        <f t="shared" si="116"/>
        <v>NGR bulk stream sediment</v>
      </c>
      <c r="K812" s="1" t="str">
        <f t="shared" si="117"/>
        <v>&lt;177 micron (NGR)</v>
      </c>
      <c r="L812">
        <v>41</v>
      </c>
      <c r="M812" t="s">
        <v>111</v>
      </c>
      <c r="N812">
        <v>811</v>
      </c>
      <c r="O812" t="s">
        <v>29</v>
      </c>
      <c r="P812" t="s">
        <v>84</v>
      </c>
      <c r="Q812" t="s">
        <v>136</v>
      </c>
      <c r="R812" t="s">
        <v>1411</v>
      </c>
      <c r="S812" t="s">
        <v>67</v>
      </c>
      <c r="T812" t="s">
        <v>34</v>
      </c>
      <c r="U812" t="s">
        <v>2726</v>
      </c>
      <c r="V812" t="s">
        <v>517</v>
      </c>
      <c r="W812" t="s">
        <v>37</v>
      </c>
      <c r="X812" t="s">
        <v>38</v>
      </c>
    </row>
    <row r="813" spans="1:24" hidden="1" x14ac:dyDescent="0.3">
      <c r="A813" t="s">
        <v>3565</v>
      </c>
      <c r="B813" t="s">
        <v>3566</v>
      </c>
      <c r="C813" s="1" t="str">
        <f t="shared" si="111"/>
        <v>21:0416</v>
      </c>
      <c r="D813" s="1" t="str">
        <f t="shared" si="115"/>
        <v>21:0139</v>
      </c>
      <c r="E813" t="s">
        <v>3567</v>
      </c>
      <c r="F813" t="s">
        <v>3568</v>
      </c>
      <c r="H813">
        <v>59.457497199999999</v>
      </c>
      <c r="I813">
        <v>-131.98399000000001</v>
      </c>
      <c r="J813" s="1" t="str">
        <f t="shared" si="116"/>
        <v>NGR bulk stream sediment</v>
      </c>
      <c r="K813" s="1" t="str">
        <f t="shared" si="117"/>
        <v>&lt;177 micron (NGR)</v>
      </c>
      <c r="L813">
        <v>41</v>
      </c>
      <c r="M813" t="s">
        <v>118</v>
      </c>
      <c r="N813">
        <v>812</v>
      </c>
      <c r="O813" t="s">
        <v>149</v>
      </c>
      <c r="P813" t="s">
        <v>32</v>
      </c>
      <c r="Q813" t="s">
        <v>37</v>
      </c>
      <c r="R813" t="s">
        <v>237</v>
      </c>
      <c r="S813" t="s">
        <v>75</v>
      </c>
      <c r="T813" t="s">
        <v>34</v>
      </c>
      <c r="U813" t="s">
        <v>1067</v>
      </c>
      <c r="V813" t="s">
        <v>834</v>
      </c>
      <c r="W813" t="s">
        <v>37</v>
      </c>
      <c r="X813" t="s">
        <v>38</v>
      </c>
    </row>
    <row r="814" spans="1:24" hidden="1" x14ac:dyDescent="0.3">
      <c r="A814" t="s">
        <v>3569</v>
      </c>
      <c r="B814" t="s">
        <v>3570</v>
      </c>
      <c r="C814" s="1" t="str">
        <f t="shared" si="111"/>
        <v>21:0416</v>
      </c>
      <c r="D814" s="1" t="str">
        <f t="shared" si="115"/>
        <v>21:0139</v>
      </c>
      <c r="E814" t="s">
        <v>3571</v>
      </c>
      <c r="F814" t="s">
        <v>3572</v>
      </c>
      <c r="H814">
        <v>59.460276999999998</v>
      </c>
      <c r="I814">
        <v>-131.83380410000001</v>
      </c>
      <c r="J814" s="1" t="str">
        <f t="shared" si="116"/>
        <v>NGR bulk stream sediment</v>
      </c>
      <c r="K814" s="1" t="str">
        <f t="shared" si="117"/>
        <v>&lt;177 micron (NGR)</v>
      </c>
      <c r="L814">
        <v>41</v>
      </c>
      <c r="M814" t="s">
        <v>125</v>
      </c>
      <c r="N814">
        <v>813</v>
      </c>
      <c r="O814" t="s">
        <v>326</v>
      </c>
      <c r="P814" t="s">
        <v>58</v>
      </c>
      <c r="Q814" t="s">
        <v>136</v>
      </c>
      <c r="R814" t="s">
        <v>250</v>
      </c>
      <c r="S814" t="s">
        <v>47</v>
      </c>
      <c r="T814" t="s">
        <v>34</v>
      </c>
      <c r="U814" t="s">
        <v>676</v>
      </c>
      <c r="V814" t="s">
        <v>239</v>
      </c>
      <c r="W814" t="s">
        <v>37</v>
      </c>
      <c r="X814" t="s">
        <v>38</v>
      </c>
    </row>
    <row r="815" spans="1:24" hidden="1" x14ac:dyDescent="0.3">
      <c r="A815" t="s">
        <v>3573</v>
      </c>
      <c r="B815" t="s">
        <v>3574</v>
      </c>
      <c r="C815" s="1" t="str">
        <f t="shared" si="111"/>
        <v>21:0416</v>
      </c>
      <c r="D815" s="1" t="str">
        <f t="shared" si="115"/>
        <v>21:0139</v>
      </c>
      <c r="E815" t="s">
        <v>3575</v>
      </c>
      <c r="F815" t="s">
        <v>3576</v>
      </c>
      <c r="H815">
        <v>59.505502700000001</v>
      </c>
      <c r="I815">
        <v>-131.81534490000001</v>
      </c>
      <c r="J815" s="1" t="str">
        <f t="shared" si="116"/>
        <v>NGR bulk stream sediment</v>
      </c>
      <c r="K815" s="1" t="str">
        <f t="shared" si="117"/>
        <v>&lt;177 micron (NGR)</v>
      </c>
      <c r="L815">
        <v>41</v>
      </c>
      <c r="M815" t="s">
        <v>148</v>
      </c>
      <c r="N815">
        <v>814</v>
      </c>
      <c r="O815" t="s">
        <v>65</v>
      </c>
      <c r="P815" t="s">
        <v>168</v>
      </c>
      <c r="Q815" t="s">
        <v>136</v>
      </c>
      <c r="R815" t="s">
        <v>96</v>
      </c>
      <c r="S815" t="s">
        <v>75</v>
      </c>
      <c r="T815" t="s">
        <v>34</v>
      </c>
      <c r="U815" t="s">
        <v>689</v>
      </c>
      <c r="V815" t="s">
        <v>213</v>
      </c>
      <c r="W815" t="s">
        <v>37</v>
      </c>
      <c r="X815" t="s">
        <v>38</v>
      </c>
    </row>
    <row r="816" spans="1:24" hidden="1" x14ac:dyDescent="0.3">
      <c r="A816" t="s">
        <v>3577</v>
      </c>
      <c r="B816" t="s">
        <v>3578</v>
      </c>
      <c r="C816" s="1" t="str">
        <f t="shared" si="111"/>
        <v>21:0416</v>
      </c>
      <c r="D816" s="1" t="str">
        <f t="shared" si="115"/>
        <v>21:0139</v>
      </c>
      <c r="E816" t="s">
        <v>3579</v>
      </c>
      <c r="F816" t="s">
        <v>3580</v>
      </c>
      <c r="H816">
        <v>59.5213666</v>
      </c>
      <c r="I816">
        <v>-131.82301630000001</v>
      </c>
      <c r="J816" s="1" t="str">
        <f t="shared" si="116"/>
        <v>NGR bulk stream sediment</v>
      </c>
      <c r="K816" s="1" t="str">
        <f t="shared" si="117"/>
        <v>&lt;177 micron (NGR)</v>
      </c>
      <c r="L816">
        <v>41</v>
      </c>
      <c r="M816" t="s">
        <v>157</v>
      </c>
      <c r="N816">
        <v>815</v>
      </c>
      <c r="O816" t="s">
        <v>244</v>
      </c>
      <c r="P816" t="s">
        <v>93</v>
      </c>
      <c r="Q816" t="s">
        <v>37</v>
      </c>
      <c r="R816" t="s">
        <v>128</v>
      </c>
      <c r="S816" t="s">
        <v>66</v>
      </c>
      <c r="T816" t="s">
        <v>34</v>
      </c>
      <c r="U816" t="s">
        <v>86</v>
      </c>
      <c r="V816" t="s">
        <v>523</v>
      </c>
      <c r="W816" t="s">
        <v>37</v>
      </c>
      <c r="X816" t="s">
        <v>38</v>
      </c>
    </row>
    <row r="817" spans="1:24" hidden="1" x14ac:dyDescent="0.3">
      <c r="A817" t="s">
        <v>3581</v>
      </c>
      <c r="B817" t="s">
        <v>3582</v>
      </c>
      <c r="C817" s="1" t="str">
        <f t="shared" si="111"/>
        <v>21:0416</v>
      </c>
      <c r="D817" s="1" t="str">
        <f t="shared" si="115"/>
        <v>21:0139</v>
      </c>
      <c r="E817" t="s">
        <v>3583</v>
      </c>
      <c r="F817" t="s">
        <v>3584</v>
      </c>
      <c r="H817">
        <v>59.511670700000003</v>
      </c>
      <c r="I817">
        <v>-131.92079960000001</v>
      </c>
      <c r="J817" s="1" t="str">
        <f t="shared" si="116"/>
        <v>NGR bulk stream sediment</v>
      </c>
      <c r="K817" s="1" t="str">
        <f t="shared" si="117"/>
        <v>&lt;177 micron (NGR)</v>
      </c>
      <c r="L817">
        <v>41</v>
      </c>
      <c r="M817" t="s">
        <v>165</v>
      </c>
      <c r="N817">
        <v>816</v>
      </c>
      <c r="O817" t="s">
        <v>244</v>
      </c>
      <c r="P817" t="s">
        <v>93</v>
      </c>
      <c r="Q817" t="s">
        <v>136</v>
      </c>
      <c r="R817" t="s">
        <v>168</v>
      </c>
      <c r="S817" t="s">
        <v>46</v>
      </c>
      <c r="T817" t="s">
        <v>699</v>
      </c>
      <c r="U817" t="s">
        <v>649</v>
      </c>
      <c r="V817" t="s">
        <v>719</v>
      </c>
      <c r="W817" t="s">
        <v>37</v>
      </c>
      <c r="X817" t="s">
        <v>38</v>
      </c>
    </row>
    <row r="818" spans="1:24" hidden="1" x14ac:dyDescent="0.3">
      <c r="A818" t="s">
        <v>3585</v>
      </c>
      <c r="B818" t="s">
        <v>3586</v>
      </c>
      <c r="C818" s="1" t="str">
        <f t="shared" si="111"/>
        <v>21:0416</v>
      </c>
      <c r="D818" s="1" t="str">
        <f t="shared" si="115"/>
        <v>21:0139</v>
      </c>
      <c r="E818" t="s">
        <v>3587</v>
      </c>
      <c r="F818" t="s">
        <v>3588</v>
      </c>
      <c r="H818">
        <v>59.552962600000001</v>
      </c>
      <c r="I818">
        <v>-131.96970880000001</v>
      </c>
      <c r="J818" s="1" t="str">
        <f t="shared" si="116"/>
        <v>NGR bulk stream sediment</v>
      </c>
      <c r="K818" s="1" t="str">
        <f t="shared" si="117"/>
        <v>&lt;177 micron (NGR)</v>
      </c>
      <c r="L818">
        <v>41</v>
      </c>
      <c r="M818" t="s">
        <v>175</v>
      </c>
      <c r="N818">
        <v>817</v>
      </c>
      <c r="O818" t="s">
        <v>65</v>
      </c>
      <c r="P818" t="s">
        <v>167</v>
      </c>
      <c r="Q818" t="s">
        <v>136</v>
      </c>
      <c r="R818" t="s">
        <v>406</v>
      </c>
      <c r="S818" t="s">
        <v>150</v>
      </c>
      <c r="T818" t="s">
        <v>34</v>
      </c>
      <c r="U818" t="s">
        <v>983</v>
      </c>
      <c r="V818" t="s">
        <v>77</v>
      </c>
      <c r="W818" t="s">
        <v>37</v>
      </c>
      <c r="X818" t="s">
        <v>38</v>
      </c>
    </row>
    <row r="819" spans="1:24" hidden="1" x14ac:dyDescent="0.3">
      <c r="A819" t="s">
        <v>3589</v>
      </c>
      <c r="B819" t="s">
        <v>3590</v>
      </c>
      <c r="C819" s="1" t="str">
        <f t="shared" si="111"/>
        <v>21:0416</v>
      </c>
      <c r="D819" s="1" t="str">
        <f t="shared" si="115"/>
        <v>21:0139</v>
      </c>
      <c r="E819" t="s">
        <v>3525</v>
      </c>
      <c r="F819" t="s">
        <v>3591</v>
      </c>
      <c r="H819">
        <v>59.367280200000003</v>
      </c>
      <c r="I819">
        <v>-131.84864289999999</v>
      </c>
      <c r="J819" s="1" t="str">
        <f t="shared" si="116"/>
        <v>NGR bulk stream sediment</v>
      </c>
      <c r="K819" s="1" t="str">
        <f t="shared" si="117"/>
        <v>&lt;177 micron (NGR)</v>
      </c>
      <c r="L819">
        <v>41</v>
      </c>
      <c r="M819" t="s">
        <v>64</v>
      </c>
      <c r="N819">
        <v>818</v>
      </c>
      <c r="O819" t="s">
        <v>44</v>
      </c>
      <c r="P819" t="s">
        <v>250</v>
      </c>
      <c r="Q819" t="s">
        <v>136</v>
      </c>
      <c r="R819" t="s">
        <v>264</v>
      </c>
      <c r="S819" t="s">
        <v>47</v>
      </c>
      <c r="T819" t="s">
        <v>34</v>
      </c>
      <c r="U819" t="s">
        <v>942</v>
      </c>
      <c r="V819" t="s">
        <v>49</v>
      </c>
      <c r="W819" t="s">
        <v>37</v>
      </c>
      <c r="X819" t="s">
        <v>38</v>
      </c>
    </row>
    <row r="820" spans="1:24" hidden="1" x14ac:dyDescent="0.3">
      <c r="A820" t="s">
        <v>3592</v>
      </c>
      <c r="B820" t="s">
        <v>3593</v>
      </c>
      <c r="C820" s="1" t="str">
        <f t="shared" si="111"/>
        <v>21:0416</v>
      </c>
      <c r="D820" s="1" t="str">
        <f t="shared" si="115"/>
        <v>21:0139</v>
      </c>
      <c r="E820" t="s">
        <v>3594</v>
      </c>
      <c r="F820" t="s">
        <v>3595</v>
      </c>
      <c r="H820">
        <v>59.480635700000001</v>
      </c>
      <c r="I820">
        <v>-131.3735987</v>
      </c>
      <c r="J820" s="1" t="str">
        <f t="shared" si="116"/>
        <v>NGR bulk stream sediment</v>
      </c>
      <c r="K820" s="1" t="str">
        <f t="shared" si="117"/>
        <v>&lt;177 micron (NGR)</v>
      </c>
      <c r="L820">
        <v>41</v>
      </c>
      <c r="M820" t="s">
        <v>183</v>
      </c>
      <c r="N820">
        <v>819</v>
      </c>
      <c r="O820" t="s">
        <v>307</v>
      </c>
      <c r="P820" t="s">
        <v>406</v>
      </c>
      <c r="Q820" t="s">
        <v>31</v>
      </c>
      <c r="R820" t="s">
        <v>379</v>
      </c>
      <c r="S820" t="s">
        <v>66</v>
      </c>
      <c r="T820" t="s">
        <v>699</v>
      </c>
      <c r="U820" t="s">
        <v>129</v>
      </c>
      <c r="V820" t="s">
        <v>239</v>
      </c>
      <c r="W820" t="s">
        <v>136</v>
      </c>
      <c r="X820" t="s">
        <v>38</v>
      </c>
    </row>
    <row r="821" spans="1:24" hidden="1" x14ac:dyDescent="0.3">
      <c r="A821" t="s">
        <v>3596</v>
      </c>
      <c r="B821" t="s">
        <v>3597</v>
      </c>
      <c r="C821" s="1" t="str">
        <f t="shared" si="111"/>
        <v>21:0416</v>
      </c>
      <c r="D821" s="1" t="str">
        <f t="shared" si="115"/>
        <v>21:0139</v>
      </c>
      <c r="E821" t="s">
        <v>3598</v>
      </c>
      <c r="F821" t="s">
        <v>3599</v>
      </c>
      <c r="H821">
        <v>59.494832000000002</v>
      </c>
      <c r="I821">
        <v>-131.36752910000001</v>
      </c>
      <c r="J821" s="1" t="str">
        <f t="shared" si="116"/>
        <v>NGR bulk stream sediment</v>
      </c>
      <c r="K821" s="1" t="str">
        <f t="shared" si="117"/>
        <v>&lt;177 micron (NGR)</v>
      </c>
      <c r="L821">
        <v>41</v>
      </c>
      <c r="M821" t="s">
        <v>189</v>
      </c>
      <c r="N821">
        <v>820</v>
      </c>
      <c r="O821" t="s">
        <v>126</v>
      </c>
      <c r="P821" t="s">
        <v>102</v>
      </c>
      <c r="Q821" t="s">
        <v>45</v>
      </c>
      <c r="R821" t="s">
        <v>128</v>
      </c>
      <c r="S821" t="s">
        <v>85</v>
      </c>
      <c r="T821" t="s">
        <v>1467</v>
      </c>
      <c r="U821" t="s">
        <v>151</v>
      </c>
      <c r="V821" t="s">
        <v>529</v>
      </c>
      <c r="W821" t="s">
        <v>85</v>
      </c>
      <c r="X821" t="s">
        <v>38</v>
      </c>
    </row>
    <row r="822" spans="1:24" hidden="1" x14ac:dyDescent="0.3">
      <c r="A822" t="s">
        <v>3600</v>
      </c>
      <c r="B822" t="s">
        <v>3601</v>
      </c>
      <c r="C822" s="1" t="str">
        <f t="shared" si="111"/>
        <v>21:0416</v>
      </c>
      <c r="D822" s="1" t="str">
        <f t="shared" si="115"/>
        <v>21:0139</v>
      </c>
      <c r="E822" t="s">
        <v>3602</v>
      </c>
      <c r="F822" t="s">
        <v>3603</v>
      </c>
      <c r="H822">
        <v>59.477729699999998</v>
      </c>
      <c r="I822">
        <v>-131.44496150000001</v>
      </c>
      <c r="J822" s="1" t="str">
        <f t="shared" si="116"/>
        <v>NGR bulk stream sediment</v>
      </c>
      <c r="K822" s="1" t="str">
        <f t="shared" si="117"/>
        <v>&lt;177 micron (NGR)</v>
      </c>
      <c r="L822">
        <v>42</v>
      </c>
      <c r="M822" t="s">
        <v>28</v>
      </c>
      <c r="N822">
        <v>821</v>
      </c>
      <c r="O822" t="s">
        <v>44</v>
      </c>
      <c r="P822" t="s">
        <v>250</v>
      </c>
      <c r="Q822" t="s">
        <v>136</v>
      </c>
      <c r="R822" t="s">
        <v>379</v>
      </c>
      <c r="S822" t="s">
        <v>75</v>
      </c>
      <c r="T822" t="s">
        <v>699</v>
      </c>
      <c r="U822" t="s">
        <v>319</v>
      </c>
      <c r="V822" t="s">
        <v>239</v>
      </c>
      <c r="W822" t="s">
        <v>37</v>
      </c>
      <c r="X822" t="s">
        <v>38</v>
      </c>
    </row>
    <row r="823" spans="1:24" hidden="1" x14ac:dyDescent="0.3">
      <c r="A823" t="s">
        <v>3604</v>
      </c>
      <c r="B823" t="s">
        <v>3605</v>
      </c>
      <c r="C823" s="1" t="str">
        <f t="shared" si="111"/>
        <v>21:0416</v>
      </c>
      <c r="D823" s="1" t="str">
        <f t="shared" si="115"/>
        <v>21:0139</v>
      </c>
      <c r="E823" t="s">
        <v>3606</v>
      </c>
      <c r="F823" t="s">
        <v>3607</v>
      </c>
      <c r="H823">
        <v>59.5200423</v>
      </c>
      <c r="I823">
        <v>-131.37283260000001</v>
      </c>
      <c r="J823" s="1" t="str">
        <f t="shared" si="116"/>
        <v>NGR bulk stream sediment</v>
      </c>
      <c r="K823" s="1" t="str">
        <f t="shared" si="117"/>
        <v>&lt;177 micron (NGR)</v>
      </c>
      <c r="L823">
        <v>42</v>
      </c>
      <c r="M823" t="s">
        <v>43</v>
      </c>
      <c r="N823">
        <v>822</v>
      </c>
      <c r="O823" t="s">
        <v>158</v>
      </c>
      <c r="P823" t="s">
        <v>250</v>
      </c>
      <c r="Q823" t="s">
        <v>57</v>
      </c>
      <c r="R823" t="s">
        <v>250</v>
      </c>
      <c r="S823" t="s">
        <v>47</v>
      </c>
      <c r="T823" t="s">
        <v>34</v>
      </c>
      <c r="U823" t="s">
        <v>218</v>
      </c>
      <c r="V823" t="s">
        <v>439</v>
      </c>
      <c r="W823" t="s">
        <v>136</v>
      </c>
      <c r="X823" t="s">
        <v>38</v>
      </c>
    </row>
    <row r="824" spans="1:24" hidden="1" x14ac:dyDescent="0.3">
      <c r="A824" t="s">
        <v>3608</v>
      </c>
      <c r="B824" t="s">
        <v>3609</v>
      </c>
      <c r="C824" s="1" t="str">
        <f t="shared" si="111"/>
        <v>21:0416</v>
      </c>
      <c r="D824" s="1" t="str">
        <f t="shared" si="115"/>
        <v>21:0139</v>
      </c>
      <c r="E824" t="s">
        <v>3610</v>
      </c>
      <c r="F824" t="s">
        <v>3611</v>
      </c>
      <c r="H824">
        <v>59.516970499999999</v>
      </c>
      <c r="I824">
        <v>-131.426164</v>
      </c>
      <c r="J824" s="1" t="str">
        <f t="shared" si="116"/>
        <v>NGR bulk stream sediment</v>
      </c>
      <c r="K824" s="1" t="str">
        <f t="shared" si="117"/>
        <v>&lt;177 micron (NGR)</v>
      </c>
      <c r="L824">
        <v>42</v>
      </c>
      <c r="M824" t="s">
        <v>54</v>
      </c>
      <c r="N824">
        <v>823</v>
      </c>
      <c r="O824" t="s">
        <v>167</v>
      </c>
      <c r="P824" t="s">
        <v>93</v>
      </c>
      <c r="Q824" t="s">
        <v>37</v>
      </c>
      <c r="R824" t="s">
        <v>33</v>
      </c>
      <c r="S824" t="s">
        <v>57</v>
      </c>
      <c r="T824" t="s">
        <v>34</v>
      </c>
      <c r="U824" t="s">
        <v>545</v>
      </c>
      <c r="V824" t="s">
        <v>523</v>
      </c>
      <c r="W824" t="s">
        <v>136</v>
      </c>
      <c r="X824" t="s">
        <v>38</v>
      </c>
    </row>
    <row r="825" spans="1:24" hidden="1" x14ac:dyDescent="0.3">
      <c r="A825" t="s">
        <v>3612</v>
      </c>
      <c r="B825" t="s">
        <v>3613</v>
      </c>
      <c r="C825" s="1" t="str">
        <f t="shared" si="111"/>
        <v>21:0416</v>
      </c>
      <c r="D825" s="1" t="str">
        <f t="shared" si="115"/>
        <v>21:0139</v>
      </c>
      <c r="E825" t="s">
        <v>3614</v>
      </c>
      <c r="F825" t="s">
        <v>3615</v>
      </c>
      <c r="H825">
        <v>59.523599900000001</v>
      </c>
      <c r="I825">
        <v>-131.44308459999999</v>
      </c>
      <c r="J825" s="1" t="str">
        <f t="shared" si="116"/>
        <v>NGR bulk stream sediment</v>
      </c>
      <c r="K825" s="1" t="str">
        <f t="shared" si="117"/>
        <v>&lt;177 micron (NGR)</v>
      </c>
      <c r="L825">
        <v>42</v>
      </c>
      <c r="M825" t="s">
        <v>73</v>
      </c>
      <c r="N825">
        <v>824</v>
      </c>
      <c r="O825" t="s">
        <v>799</v>
      </c>
      <c r="P825" t="s">
        <v>225</v>
      </c>
      <c r="Q825" t="s">
        <v>47</v>
      </c>
      <c r="R825" t="s">
        <v>168</v>
      </c>
      <c r="S825" t="s">
        <v>66</v>
      </c>
      <c r="T825" t="s">
        <v>34</v>
      </c>
      <c r="U825" t="s">
        <v>112</v>
      </c>
      <c r="V825" t="s">
        <v>965</v>
      </c>
      <c r="W825" t="s">
        <v>31</v>
      </c>
      <c r="X825" t="s">
        <v>38</v>
      </c>
    </row>
    <row r="826" spans="1:24" hidden="1" x14ac:dyDescent="0.3">
      <c r="A826" t="s">
        <v>3616</v>
      </c>
      <c r="B826" t="s">
        <v>3617</v>
      </c>
      <c r="C826" s="1" t="str">
        <f t="shared" si="111"/>
        <v>21:0416</v>
      </c>
      <c r="D826" s="1" t="str">
        <f t="shared" si="115"/>
        <v>21:0139</v>
      </c>
      <c r="E826" t="s">
        <v>3618</v>
      </c>
      <c r="F826" t="s">
        <v>3619</v>
      </c>
      <c r="H826">
        <v>59.552172200000001</v>
      </c>
      <c r="I826">
        <v>-131.50651049999999</v>
      </c>
      <c r="J826" s="1" t="str">
        <f t="shared" si="116"/>
        <v>NGR bulk stream sediment</v>
      </c>
      <c r="K826" s="1" t="str">
        <f t="shared" si="117"/>
        <v>&lt;177 micron (NGR)</v>
      </c>
      <c r="L826">
        <v>42</v>
      </c>
      <c r="M826" t="s">
        <v>82</v>
      </c>
      <c r="N826">
        <v>825</v>
      </c>
      <c r="O826" t="s">
        <v>126</v>
      </c>
      <c r="P826" t="s">
        <v>93</v>
      </c>
      <c r="Q826" t="s">
        <v>136</v>
      </c>
      <c r="R826" t="s">
        <v>67</v>
      </c>
      <c r="S826" t="s">
        <v>66</v>
      </c>
      <c r="T826" t="s">
        <v>34</v>
      </c>
      <c r="U826" t="s">
        <v>522</v>
      </c>
      <c r="V826" t="s">
        <v>106</v>
      </c>
      <c r="W826" t="s">
        <v>37</v>
      </c>
      <c r="X826" t="s">
        <v>38</v>
      </c>
    </row>
    <row r="827" spans="1:24" hidden="1" x14ac:dyDescent="0.3">
      <c r="A827" t="s">
        <v>3620</v>
      </c>
      <c r="B827" t="s">
        <v>3621</v>
      </c>
      <c r="C827" s="1" t="str">
        <f t="shared" si="111"/>
        <v>21:0416</v>
      </c>
      <c r="D827" s="1" t="str">
        <f>HYPERLINK("http://geochem.nrcan.gc.ca/cdogs/content/svy/svy_e.htm", "")</f>
        <v/>
      </c>
      <c r="G827" s="1" t="str">
        <f>HYPERLINK("http://geochem.nrcan.gc.ca/cdogs/content/cr_/cr_00040_e.htm", "40")</f>
        <v>40</v>
      </c>
      <c r="J827" t="s">
        <v>195</v>
      </c>
      <c r="K827" t="s">
        <v>196</v>
      </c>
      <c r="L827">
        <v>42</v>
      </c>
      <c r="M827" t="s">
        <v>197</v>
      </c>
      <c r="N827">
        <v>826</v>
      </c>
      <c r="O827" t="s">
        <v>2818</v>
      </c>
      <c r="P827" t="s">
        <v>230</v>
      </c>
      <c r="Q827" t="s">
        <v>33</v>
      </c>
      <c r="R827" t="s">
        <v>75</v>
      </c>
      <c r="S827" t="s">
        <v>31</v>
      </c>
      <c r="T827" t="s">
        <v>699</v>
      </c>
      <c r="U827" t="s">
        <v>496</v>
      </c>
      <c r="V827" t="s">
        <v>106</v>
      </c>
      <c r="W827" t="s">
        <v>37</v>
      </c>
      <c r="X827" t="s">
        <v>38</v>
      </c>
    </row>
    <row r="828" spans="1:24" hidden="1" x14ac:dyDescent="0.3">
      <c r="A828" t="s">
        <v>3622</v>
      </c>
      <c r="B828" t="s">
        <v>3623</v>
      </c>
      <c r="C828" s="1" t="str">
        <f t="shared" si="111"/>
        <v>21:0416</v>
      </c>
      <c r="D828" s="1" t="str">
        <f t="shared" ref="D828:D859" si="118">HYPERLINK("http://geochem.nrcan.gc.ca/cdogs/content/svy/svy210139_e.htm", "21:0139")</f>
        <v>21:0139</v>
      </c>
      <c r="E828" t="s">
        <v>3624</v>
      </c>
      <c r="F828" t="s">
        <v>3625</v>
      </c>
      <c r="H828">
        <v>59.558257300000001</v>
      </c>
      <c r="I828">
        <v>-131.53526629999999</v>
      </c>
      <c r="J828" s="1" t="str">
        <f t="shared" ref="J828:J859" si="119">HYPERLINK("http://geochem.nrcan.gc.ca/cdogs/content/kwd/kwd020030_e.htm", "NGR bulk stream sediment")</f>
        <v>NGR bulk stream sediment</v>
      </c>
      <c r="K828" s="1" t="str">
        <f t="shared" ref="K828:K859" si="120">HYPERLINK("http://geochem.nrcan.gc.ca/cdogs/content/kwd/kwd080006_e.htm", "&lt;177 micron (NGR)")</f>
        <v>&lt;177 micron (NGR)</v>
      </c>
      <c r="L828">
        <v>42</v>
      </c>
      <c r="M828" t="s">
        <v>91</v>
      </c>
      <c r="N828">
        <v>827</v>
      </c>
      <c r="O828" t="s">
        <v>326</v>
      </c>
      <c r="P828" t="s">
        <v>103</v>
      </c>
      <c r="Q828" t="s">
        <v>37</v>
      </c>
      <c r="R828" t="s">
        <v>33</v>
      </c>
      <c r="S828" t="s">
        <v>46</v>
      </c>
      <c r="T828" t="s">
        <v>34</v>
      </c>
      <c r="U828" t="s">
        <v>1251</v>
      </c>
      <c r="V828" t="s">
        <v>529</v>
      </c>
      <c r="W828" t="s">
        <v>136</v>
      </c>
      <c r="X828" t="s">
        <v>38</v>
      </c>
    </row>
    <row r="829" spans="1:24" hidden="1" x14ac:dyDescent="0.3">
      <c r="A829" t="s">
        <v>3626</v>
      </c>
      <c r="B829" t="s">
        <v>3627</v>
      </c>
      <c r="C829" s="1" t="str">
        <f t="shared" si="111"/>
        <v>21:0416</v>
      </c>
      <c r="D829" s="1" t="str">
        <f t="shared" si="118"/>
        <v>21:0139</v>
      </c>
      <c r="E829" t="s">
        <v>3628</v>
      </c>
      <c r="F829" t="s">
        <v>3629</v>
      </c>
      <c r="H829">
        <v>59.5219746</v>
      </c>
      <c r="I829">
        <v>-131.50524050000001</v>
      </c>
      <c r="J829" s="1" t="str">
        <f t="shared" si="119"/>
        <v>NGR bulk stream sediment</v>
      </c>
      <c r="K829" s="1" t="str">
        <f t="shared" si="120"/>
        <v>&lt;177 micron (NGR)</v>
      </c>
      <c r="L829">
        <v>42</v>
      </c>
      <c r="M829" t="s">
        <v>101</v>
      </c>
      <c r="N829">
        <v>828</v>
      </c>
      <c r="O829" t="s">
        <v>307</v>
      </c>
      <c r="P829" t="s">
        <v>406</v>
      </c>
      <c r="Q829" t="s">
        <v>150</v>
      </c>
      <c r="R829" t="s">
        <v>168</v>
      </c>
      <c r="S829" t="s">
        <v>66</v>
      </c>
      <c r="T829" t="s">
        <v>34</v>
      </c>
      <c r="U829" t="s">
        <v>231</v>
      </c>
      <c r="V829" t="s">
        <v>178</v>
      </c>
      <c r="W829" t="s">
        <v>136</v>
      </c>
      <c r="X829" t="s">
        <v>38</v>
      </c>
    </row>
    <row r="830" spans="1:24" hidden="1" x14ac:dyDescent="0.3">
      <c r="A830" t="s">
        <v>3630</v>
      </c>
      <c r="B830" t="s">
        <v>3631</v>
      </c>
      <c r="C830" s="1" t="str">
        <f t="shared" si="111"/>
        <v>21:0416</v>
      </c>
      <c r="D830" s="1" t="str">
        <f t="shared" si="118"/>
        <v>21:0139</v>
      </c>
      <c r="E830" t="s">
        <v>3632</v>
      </c>
      <c r="F830" t="s">
        <v>3633</v>
      </c>
      <c r="H830">
        <v>59.488121800000002</v>
      </c>
      <c r="I830">
        <v>-131.44555410000001</v>
      </c>
      <c r="J830" s="1" t="str">
        <f t="shared" si="119"/>
        <v>NGR bulk stream sediment</v>
      </c>
      <c r="K830" s="1" t="str">
        <f t="shared" si="120"/>
        <v>&lt;177 micron (NGR)</v>
      </c>
      <c r="L830">
        <v>42</v>
      </c>
      <c r="M830" t="s">
        <v>111</v>
      </c>
      <c r="N830">
        <v>829</v>
      </c>
      <c r="O830" t="s">
        <v>65</v>
      </c>
      <c r="P830" t="s">
        <v>102</v>
      </c>
      <c r="Q830" t="s">
        <v>85</v>
      </c>
      <c r="R830" t="s">
        <v>1638</v>
      </c>
      <c r="S830" t="s">
        <v>58</v>
      </c>
      <c r="T830" t="s">
        <v>699</v>
      </c>
      <c r="U830" t="s">
        <v>1809</v>
      </c>
      <c r="V830" t="s">
        <v>354</v>
      </c>
      <c r="W830" t="s">
        <v>37</v>
      </c>
      <c r="X830" t="s">
        <v>38</v>
      </c>
    </row>
    <row r="831" spans="1:24" hidden="1" x14ac:dyDescent="0.3">
      <c r="A831" t="s">
        <v>3634</v>
      </c>
      <c r="B831" t="s">
        <v>3635</v>
      </c>
      <c r="C831" s="1" t="str">
        <f t="shared" si="111"/>
        <v>21:0416</v>
      </c>
      <c r="D831" s="1" t="str">
        <f t="shared" si="118"/>
        <v>21:0139</v>
      </c>
      <c r="E831" t="s">
        <v>3602</v>
      </c>
      <c r="F831" t="s">
        <v>3636</v>
      </c>
      <c r="H831">
        <v>59.477729699999998</v>
      </c>
      <c r="I831">
        <v>-131.44496150000001</v>
      </c>
      <c r="J831" s="1" t="str">
        <f t="shared" si="119"/>
        <v>NGR bulk stream sediment</v>
      </c>
      <c r="K831" s="1" t="str">
        <f t="shared" si="120"/>
        <v>&lt;177 micron (NGR)</v>
      </c>
      <c r="L831">
        <v>42</v>
      </c>
      <c r="M831" t="s">
        <v>64</v>
      </c>
      <c r="N831">
        <v>830</v>
      </c>
      <c r="O831" t="s">
        <v>333</v>
      </c>
      <c r="P831" t="s">
        <v>84</v>
      </c>
      <c r="Q831" t="s">
        <v>57</v>
      </c>
      <c r="R831" t="s">
        <v>205</v>
      </c>
      <c r="S831" t="s">
        <v>150</v>
      </c>
      <c r="T831" t="s">
        <v>34</v>
      </c>
      <c r="U831" t="s">
        <v>502</v>
      </c>
      <c r="V831" t="s">
        <v>239</v>
      </c>
      <c r="W831" t="s">
        <v>37</v>
      </c>
      <c r="X831" t="s">
        <v>38</v>
      </c>
    </row>
    <row r="832" spans="1:24" hidden="1" x14ac:dyDescent="0.3">
      <c r="A832" t="s">
        <v>3637</v>
      </c>
      <c r="B832" t="s">
        <v>3638</v>
      </c>
      <c r="C832" s="1" t="str">
        <f t="shared" si="111"/>
        <v>21:0416</v>
      </c>
      <c r="D832" s="1" t="str">
        <f t="shared" si="118"/>
        <v>21:0139</v>
      </c>
      <c r="E832" t="s">
        <v>3639</v>
      </c>
      <c r="F832" t="s">
        <v>3640</v>
      </c>
      <c r="H832">
        <v>59.482938400000002</v>
      </c>
      <c r="I832">
        <v>-131.51091310000001</v>
      </c>
      <c r="J832" s="1" t="str">
        <f t="shared" si="119"/>
        <v>NGR bulk stream sediment</v>
      </c>
      <c r="K832" s="1" t="str">
        <f t="shared" si="120"/>
        <v>&lt;177 micron (NGR)</v>
      </c>
      <c r="L832">
        <v>42</v>
      </c>
      <c r="M832" t="s">
        <v>118</v>
      </c>
      <c r="N832">
        <v>831</v>
      </c>
      <c r="O832" t="s">
        <v>83</v>
      </c>
      <c r="P832" t="s">
        <v>45</v>
      </c>
      <c r="Q832" t="s">
        <v>37</v>
      </c>
      <c r="R832" t="s">
        <v>168</v>
      </c>
      <c r="S832" t="s">
        <v>46</v>
      </c>
      <c r="T832" t="s">
        <v>34</v>
      </c>
      <c r="U832" t="s">
        <v>3081</v>
      </c>
      <c r="V832" t="s">
        <v>106</v>
      </c>
      <c r="W832" t="s">
        <v>37</v>
      </c>
      <c r="X832" t="s">
        <v>38</v>
      </c>
    </row>
    <row r="833" spans="1:24" hidden="1" x14ac:dyDescent="0.3">
      <c r="A833" t="s">
        <v>3641</v>
      </c>
      <c r="B833" t="s">
        <v>3642</v>
      </c>
      <c r="C833" s="1" t="str">
        <f t="shared" si="111"/>
        <v>21:0416</v>
      </c>
      <c r="D833" s="1" t="str">
        <f t="shared" si="118"/>
        <v>21:0139</v>
      </c>
      <c r="E833" t="s">
        <v>3643</v>
      </c>
      <c r="F833" t="s">
        <v>3644</v>
      </c>
      <c r="H833">
        <v>59.482871699999997</v>
      </c>
      <c r="I833">
        <v>-131.54315740000001</v>
      </c>
      <c r="J833" s="1" t="str">
        <f t="shared" si="119"/>
        <v>NGR bulk stream sediment</v>
      </c>
      <c r="K833" s="1" t="str">
        <f t="shared" si="120"/>
        <v>&lt;177 micron (NGR)</v>
      </c>
      <c r="L833">
        <v>42</v>
      </c>
      <c r="M833" t="s">
        <v>125</v>
      </c>
      <c r="N833">
        <v>832</v>
      </c>
      <c r="O833" t="s">
        <v>55</v>
      </c>
      <c r="P833" t="s">
        <v>250</v>
      </c>
      <c r="Q833" t="s">
        <v>37</v>
      </c>
      <c r="R833" t="s">
        <v>56</v>
      </c>
      <c r="S833" t="s">
        <v>150</v>
      </c>
      <c r="T833" t="s">
        <v>34</v>
      </c>
      <c r="U833" t="s">
        <v>129</v>
      </c>
      <c r="V833" t="s">
        <v>160</v>
      </c>
      <c r="W833" t="s">
        <v>37</v>
      </c>
      <c r="X833" t="s">
        <v>38</v>
      </c>
    </row>
    <row r="834" spans="1:24" hidden="1" x14ac:dyDescent="0.3">
      <c r="A834" t="s">
        <v>3645</v>
      </c>
      <c r="B834" t="s">
        <v>3646</v>
      </c>
      <c r="C834" s="1" t="str">
        <f t="shared" ref="C834:C897" si="121">HYPERLINK("http://geochem.nrcan.gc.ca/cdogs/content/bdl/bdl210416_e.htm", "21:0416")</f>
        <v>21:0416</v>
      </c>
      <c r="D834" s="1" t="str">
        <f t="shared" si="118"/>
        <v>21:0139</v>
      </c>
      <c r="E834" t="s">
        <v>3647</v>
      </c>
      <c r="F834" t="s">
        <v>3648</v>
      </c>
      <c r="H834">
        <v>59.511234399999999</v>
      </c>
      <c r="I834">
        <v>-131.5693503</v>
      </c>
      <c r="J834" s="1" t="str">
        <f t="shared" si="119"/>
        <v>NGR bulk stream sediment</v>
      </c>
      <c r="K834" s="1" t="str">
        <f t="shared" si="120"/>
        <v>&lt;177 micron (NGR)</v>
      </c>
      <c r="L834">
        <v>42</v>
      </c>
      <c r="M834" t="s">
        <v>148</v>
      </c>
      <c r="N834">
        <v>833</v>
      </c>
      <c r="O834" t="s">
        <v>56</v>
      </c>
      <c r="P834" t="s">
        <v>58</v>
      </c>
      <c r="Q834" t="s">
        <v>136</v>
      </c>
      <c r="R834" t="s">
        <v>168</v>
      </c>
      <c r="S834" t="s">
        <v>85</v>
      </c>
      <c r="T834" t="s">
        <v>699</v>
      </c>
      <c r="U834" t="s">
        <v>512</v>
      </c>
      <c r="V834" t="s">
        <v>546</v>
      </c>
      <c r="W834" t="s">
        <v>37</v>
      </c>
      <c r="X834" t="s">
        <v>38</v>
      </c>
    </row>
    <row r="835" spans="1:24" hidden="1" x14ac:dyDescent="0.3">
      <c r="A835" t="s">
        <v>3649</v>
      </c>
      <c r="B835" t="s">
        <v>3650</v>
      </c>
      <c r="C835" s="1" t="str">
        <f t="shared" si="121"/>
        <v>21:0416</v>
      </c>
      <c r="D835" s="1" t="str">
        <f t="shared" si="118"/>
        <v>21:0139</v>
      </c>
      <c r="E835" t="s">
        <v>3651</v>
      </c>
      <c r="F835" t="s">
        <v>3652</v>
      </c>
      <c r="H835">
        <v>59.515412499999996</v>
      </c>
      <c r="I835">
        <v>-131.5907234</v>
      </c>
      <c r="J835" s="1" t="str">
        <f t="shared" si="119"/>
        <v>NGR bulk stream sediment</v>
      </c>
      <c r="K835" s="1" t="str">
        <f t="shared" si="120"/>
        <v>&lt;177 micron (NGR)</v>
      </c>
      <c r="L835">
        <v>42</v>
      </c>
      <c r="M835" t="s">
        <v>134</v>
      </c>
      <c r="N835">
        <v>834</v>
      </c>
      <c r="O835" t="s">
        <v>820</v>
      </c>
      <c r="P835" t="s">
        <v>225</v>
      </c>
      <c r="Q835" t="s">
        <v>57</v>
      </c>
      <c r="R835" t="s">
        <v>167</v>
      </c>
      <c r="S835" t="s">
        <v>150</v>
      </c>
      <c r="T835" t="s">
        <v>699</v>
      </c>
      <c r="U835" t="s">
        <v>983</v>
      </c>
      <c r="V835" t="s">
        <v>152</v>
      </c>
      <c r="W835" t="s">
        <v>136</v>
      </c>
      <c r="X835" t="s">
        <v>38</v>
      </c>
    </row>
    <row r="836" spans="1:24" hidden="1" x14ac:dyDescent="0.3">
      <c r="A836" t="s">
        <v>3653</v>
      </c>
      <c r="B836" t="s">
        <v>3654</v>
      </c>
      <c r="C836" s="1" t="str">
        <f t="shared" si="121"/>
        <v>21:0416</v>
      </c>
      <c r="D836" s="1" t="str">
        <f t="shared" si="118"/>
        <v>21:0139</v>
      </c>
      <c r="E836" t="s">
        <v>3651</v>
      </c>
      <c r="F836" t="s">
        <v>3655</v>
      </c>
      <c r="H836">
        <v>59.515412499999996</v>
      </c>
      <c r="I836">
        <v>-131.5907234</v>
      </c>
      <c r="J836" s="1" t="str">
        <f t="shared" si="119"/>
        <v>NGR bulk stream sediment</v>
      </c>
      <c r="K836" s="1" t="str">
        <f t="shared" si="120"/>
        <v>&lt;177 micron (NGR)</v>
      </c>
      <c r="L836">
        <v>42</v>
      </c>
      <c r="M836" t="s">
        <v>140</v>
      </c>
      <c r="N836">
        <v>835</v>
      </c>
      <c r="O836" t="s">
        <v>326</v>
      </c>
      <c r="P836" t="s">
        <v>167</v>
      </c>
      <c r="Q836" t="s">
        <v>85</v>
      </c>
      <c r="R836" t="s">
        <v>406</v>
      </c>
      <c r="S836" t="s">
        <v>47</v>
      </c>
      <c r="T836" t="s">
        <v>758</v>
      </c>
      <c r="U836" t="s">
        <v>1309</v>
      </c>
      <c r="V836" t="s">
        <v>334</v>
      </c>
      <c r="W836" t="s">
        <v>136</v>
      </c>
      <c r="X836" t="s">
        <v>38</v>
      </c>
    </row>
    <row r="837" spans="1:24" hidden="1" x14ac:dyDescent="0.3">
      <c r="A837" t="s">
        <v>3656</v>
      </c>
      <c r="B837" t="s">
        <v>3657</v>
      </c>
      <c r="C837" s="1" t="str">
        <f t="shared" si="121"/>
        <v>21:0416</v>
      </c>
      <c r="D837" s="1" t="str">
        <f t="shared" si="118"/>
        <v>21:0139</v>
      </c>
      <c r="E837" t="s">
        <v>3658</v>
      </c>
      <c r="F837" t="s">
        <v>3659</v>
      </c>
      <c r="H837">
        <v>59.508133800000003</v>
      </c>
      <c r="I837">
        <v>-131.69347640000001</v>
      </c>
      <c r="J837" s="1" t="str">
        <f t="shared" si="119"/>
        <v>NGR bulk stream sediment</v>
      </c>
      <c r="K837" s="1" t="str">
        <f t="shared" si="120"/>
        <v>&lt;177 micron (NGR)</v>
      </c>
      <c r="L837">
        <v>42</v>
      </c>
      <c r="M837" t="s">
        <v>157</v>
      </c>
      <c r="N837">
        <v>836</v>
      </c>
      <c r="O837" t="s">
        <v>29</v>
      </c>
      <c r="P837" t="s">
        <v>84</v>
      </c>
      <c r="Q837" t="s">
        <v>37</v>
      </c>
      <c r="R837" t="s">
        <v>126</v>
      </c>
      <c r="S837" t="s">
        <v>150</v>
      </c>
      <c r="T837" t="s">
        <v>282</v>
      </c>
      <c r="U837" t="s">
        <v>3171</v>
      </c>
      <c r="V837" t="s">
        <v>77</v>
      </c>
      <c r="W837" t="s">
        <v>37</v>
      </c>
      <c r="X837" t="s">
        <v>38</v>
      </c>
    </row>
    <row r="838" spans="1:24" hidden="1" x14ac:dyDescent="0.3">
      <c r="A838" t="s">
        <v>3660</v>
      </c>
      <c r="B838" t="s">
        <v>3661</v>
      </c>
      <c r="C838" s="1" t="str">
        <f t="shared" si="121"/>
        <v>21:0416</v>
      </c>
      <c r="D838" s="1" t="str">
        <f t="shared" si="118"/>
        <v>21:0139</v>
      </c>
      <c r="E838" t="s">
        <v>3662</v>
      </c>
      <c r="F838" t="s">
        <v>3663</v>
      </c>
      <c r="H838">
        <v>59.540683399999999</v>
      </c>
      <c r="I838">
        <v>-131.5789882</v>
      </c>
      <c r="J838" s="1" t="str">
        <f t="shared" si="119"/>
        <v>NGR bulk stream sediment</v>
      </c>
      <c r="K838" s="1" t="str">
        <f t="shared" si="120"/>
        <v>&lt;177 micron (NGR)</v>
      </c>
      <c r="L838">
        <v>42</v>
      </c>
      <c r="M838" t="s">
        <v>165</v>
      </c>
      <c r="N838">
        <v>837</v>
      </c>
      <c r="O838" t="s">
        <v>306</v>
      </c>
      <c r="P838" t="s">
        <v>250</v>
      </c>
      <c r="Q838" t="s">
        <v>136</v>
      </c>
      <c r="R838" t="s">
        <v>225</v>
      </c>
      <c r="S838" t="s">
        <v>66</v>
      </c>
      <c r="T838" t="s">
        <v>34</v>
      </c>
      <c r="U838" t="s">
        <v>1875</v>
      </c>
      <c r="V838" t="s">
        <v>439</v>
      </c>
      <c r="W838" t="s">
        <v>136</v>
      </c>
      <c r="X838" t="s">
        <v>38</v>
      </c>
    </row>
    <row r="839" spans="1:24" hidden="1" x14ac:dyDescent="0.3">
      <c r="A839" t="s">
        <v>3664</v>
      </c>
      <c r="B839" t="s">
        <v>3665</v>
      </c>
      <c r="C839" s="1" t="str">
        <f t="shared" si="121"/>
        <v>21:0416</v>
      </c>
      <c r="D839" s="1" t="str">
        <f t="shared" si="118"/>
        <v>21:0139</v>
      </c>
      <c r="E839" t="s">
        <v>3666</v>
      </c>
      <c r="F839" t="s">
        <v>3667</v>
      </c>
      <c r="H839">
        <v>59.548281199999998</v>
      </c>
      <c r="I839">
        <v>-131.65856450000001</v>
      </c>
      <c r="J839" s="1" t="str">
        <f t="shared" si="119"/>
        <v>NGR bulk stream sediment</v>
      </c>
      <c r="K839" s="1" t="str">
        <f t="shared" si="120"/>
        <v>&lt;177 micron (NGR)</v>
      </c>
      <c r="L839">
        <v>42</v>
      </c>
      <c r="M839" t="s">
        <v>175</v>
      </c>
      <c r="N839">
        <v>838</v>
      </c>
      <c r="O839" t="s">
        <v>92</v>
      </c>
      <c r="P839" t="s">
        <v>84</v>
      </c>
      <c r="Q839" t="s">
        <v>136</v>
      </c>
      <c r="R839" t="s">
        <v>102</v>
      </c>
      <c r="S839" t="s">
        <v>150</v>
      </c>
      <c r="T839" t="s">
        <v>34</v>
      </c>
      <c r="U839" t="s">
        <v>683</v>
      </c>
      <c r="V839" t="s">
        <v>160</v>
      </c>
      <c r="W839" t="s">
        <v>37</v>
      </c>
      <c r="X839" t="s">
        <v>38</v>
      </c>
    </row>
    <row r="840" spans="1:24" hidden="1" x14ac:dyDescent="0.3">
      <c r="A840" t="s">
        <v>3668</v>
      </c>
      <c r="B840" t="s">
        <v>3669</v>
      </c>
      <c r="C840" s="1" t="str">
        <f t="shared" si="121"/>
        <v>21:0416</v>
      </c>
      <c r="D840" s="1" t="str">
        <f t="shared" si="118"/>
        <v>21:0139</v>
      </c>
      <c r="E840" t="s">
        <v>3670</v>
      </c>
      <c r="F840" t="s">
        <v>3671</v>
      </c>
      <c r="H840">
        <v>59.559382300000003</v>
      </c>
      <c r="I840">
        <v>-131.71734459999999</v>
      </c>
      <c r="J840" s="1" t="str">
        <f t="shared" si="119"/>
        <v>NGR bulk stream sediment</v>
      </c>
      <c r="K840" s="1" t="str">
        <f t="shared" si="120"/>
        <v>&lt;177 micron (NGR)</v>
      </c>
      <c r="L840">
        <v>42</v>
      </c>
      <c r="M840" t="s">
        <v>183</v>
      </c>
      <c r="N840">
        <v>839</v>
      </c>
      <c r="O840" t="s">
        <v>386</v>
      </c>
      <c r="P840" t="s">
        <v>45</v>
      </c>
      <c r="Q840" t="s">
        <v>57</v>
      </c>
      <c r="R840" t="s">
        <v>296</v>
      </c>
      <c r="S840" t="s">
        <v>150</v>
      </c>
      <c r="T840" t="s">
        <v>34</v>
      </c>
      <c r="U840" t="s">
        <v>191</v>
      </c>
      <c r="V840" t="s">
        <v>152</v>
      </c>
      <c r="W840" t="s">
        <v>37</v>
      </c>
      <c r="X840" t="s">
        <v>38</v>
      </c>
    </row>
    <row r="841" spans="1:24" hidden="1" x14ac:dyDescent="0.3">
      <c r="A841" t="s">
        <v>3672</v>
      </c>
      <c r="B841" t="s">
        <v>3673</v>
      </c>
      <c r="C841" s="1" t="str">
        <f t="shared" si="121"/>
        <v>21:0416</v>
      </c>
      <c r="D841" s="1" t="str">
        <f t="shared" si="118"/>
        <v>21:0139</v>
      </c>
      <c r="E841" t="s">
        <v>3674</v>
      </c>
      <c r="F841" t="s">
        <v>3675</v>
      </c>
      <c r="H841">
        <v>59.560555800000003</v>
      </c>
      <c r="I841">
        <v>-131.70667570000001</v>
      </c>
      <c r="J841" s="1" t="str">
        <f t="shared" si="119"/>
        <v>NGR bulk stream sediment</v>
      </c>
      <c r="K841" s="1" t="str">
        <f t="shared" si="120"/>
        <v>&lt;177 micron (NGR)</v>
      </c>
      <c r="L841">
        <v>42</v>
      </c>
      <c r="M841" t="s">
        <v>189</v>
      </c>
      <c r="N841">
        <v>840</v>
      </c>
      <c r="O841" t="s">
        <v>65</v>
      </c>
      <c r="P841" t="s">
        <v>167</v>
      </c>
      <c r="Q841" t="s">
        <v>136</v>
      </c>
      <c r="R841" t="s">
        <v>416</v>
      </c>
      <c r="S841" t="s">
        <v>75</v>
      </c>
      <c r="T841" t="s">
        <v>699</v>
      </c>
      <c r="U841" t="s">
        <v>365</v>
      </c>
      <c r="V841" t="s">
        <v>497</v>
      </c>
      <c r="W841" t="s">
        <v>37</v>
      </c>
      <c r="X841" t="s">
        <v>38</v>
      </c>
    </row>
    <row r="842" spans="1:24" hidden="1" x14ac:dyDescent="0.3">
      <c r="A842" t="s">
        <v>3676</v>
      </c>
      <c r="B842" t="s">
        <v>3677</v>
      </c>
      <c r="C842" s="1" t="str">
        <f t="shared" si="121"/>
        <v>21:0416</v>
      </c>
      <c r="D842" s="1" t="str">
        <f t="shared" si="118"/>
        <v>21:0139</v>
      </c>
      <c r="E842" t="s">
        <v>3678</v>
      </c>
      <c r="F842" t="s">
        <v>3679</v>
      </c>
      <c r="H842">
        <v>59.574069199999997</v>
      </c>
      <c r="I842">
        <v>-131.77359129999999</v>
      </c>
      <c r="J842" s="1" t="str">
        <f t="shared" si="119"/>
        <v>NGR bulk stream sediment</v>
      </c>
      <c r="K842" s="1" t="str">
        <f t="shared" si="120"/>
        <v>&lt;177 micron (NGR)</v>
      </c>
      <c r="L842">
        <v>43</v>
      </c>
      <c r="M842" t="s">
        <v>28</v>
      </c>
      <c r="N842">
        <v>841</v>
      </c>
      <c r="O842" t="s">
        <v>244</v>
      </c>
      <c r="P842" t="s">
        <v>168</v>
      </c>
      <c r="Q842" t="s">
        <v>37</v>
      </c>
      <c r="R842" t="s">
        <v>225</v>
      </c>
      <c r="S842" t="s">
        <v>47</v>
      </c>
      <c r="T842" t="s">
        <v>34</v>
      </c>
      <c r="U842" t="s">
        <v>169</v>
      </c>
      <c r="V842" t="s">
        <v>213</v>
      </c>
      <c r="W842" t="s">
        <v>37</v>
      </c>
      <c r="X842" t="s">
        <v>38</v>
      </c>
    </row>
    <row r="843" spans="1:24" hidden="1" x14ac:dyDescent="0.3">
      <c r="A843" t="s">
        <v>3680</v>
      </c>
      <c r="B843" t="s">
        <v>3681</v>
      </c>
      <c r="C843" s="1" t="str">
        <f t="shared" si="121"/>
        <v>21:0416</v>
      </c>
      <c r="D843" s="1" t="str">
        <f t="shared" si="118"/>
        <v>21:0139</v>
      </c>
      <c r="E843" t="s">
        <v>3678</v>
      </c>
      <c r="F843" t="s">
        <v>3682</v>
      </c>
      <c r="H843">
        <v>59.574069199999997</v>
      </c>
      <c r="I843">
        <v>-131.77359129999999</v>
      </c>
      <c r="J843" s="1" t="str">
        <f t="shared" si="119"/>
        <v>NGR bulk stream sediment</v>
      </c>
      <c r="K843" s="1" t="str">
        <f t="shared" si="120"/>
        <v>&lt;177 micron (NGR)</v>
      </c>
      <c r="L843">
        <v>43</v>
      </c>
      <c r="M843" t="s">
        <v>64</v>
      </c>
      <c r="N843">
        <v>842</v>
      </c>
      <c r="O843" t="s">
        <v>237</v>
      </c>
      <c r="P843" t="s">
        <v>168</v>
      </c>
      <c r="Q843" t="s">
        <v>37</v>
      </c>
      <c r="R843" t="s">
        <v>225</v>
      </c>
      <c r="S843" t="s">
        <v>47</v>
      </c>
      <c r="T843" t="s">
        <v>34</v>
      </c>
      <c r="U843" t="s">
        <v>327</v>
      </c>
      <c r="V843" t="s">
        <v>152</v>
      </c>
      <c r="W843" t="s">
        <v>37</v>
      </c>
      <c r="X843" t="s">
        <v>38</v>
      </c>
    </row>
    <row r="844" spans="1:24" hidden="1" x14ac:dyDescent="0.3">
      <c r="A844" t="s">
        <v>3683</v>
      </c>
      <c r="B844" t="s">
        <v>3684</v>
      </c>
      <c r="C844" s="1" t="str">
        <f t="shared" si="121"/>
        <v>21:0416</v>
      </c>
      <c r="D844" s="1" t="str">
        <f t="shared" si="118"/>
        <v>21:0139</v>
      </c>
      <c r="E844" t="s">
        <v>3685</v>
      </c>
      <c r="F844" t="s">
        <v>3686</v>
      </c>
      <c r="H844">
        <v>59.596034199999998</v>
      </c>
      <c r="I844">
        <v>-131.731415</v>
      </c>
      <c r="J844" s="1" t="str">
        <f t="shared" si="119"/>
        <v>NGR bulk stream sediment</v>
      </c>
      <c r="K844" s="1" t="str">
        <f t="shared" si="120"/>
        <v>&lt;177 micron (NGR)</v>
      </c>
      <c r="L844">
        <v>43</v>
      </c>
      <c r="M844" t="s">
        <v>43</v>
      </c>
      <c r="N844">
        <v>843</v>
      </c>
      <c r="O844" t="s">
        <v>198</v>
      </c>
      <c r="P844" t="s">
        <v>45</v>
      </c>
      <c r="Q844" t="s">
        <v>57</v>
      </c>
      <c r="R844" t="s">
        <v>237</v>
      </c>
      <c r="S844" t="s">
        <v>150</v>
      </c>
      <c r="T844" t="s">
        <v>699</v>
      </c>
      <c r="U844" t="s">
        <v>59</v>
      </c>
      <c r="V844" t="s">
        <v>1417</v>
      </c>
      <c r="W844" t="s">
        <v>37</v>
      </c>
      <c r="X844" t="s">
        <v>38</v>
      </c>
    </row>
    <row r="845" spans="1:24" hidden="1" x14ac:dyDescent="0.3">
      <c r="A845" t="s">
        <v>3687</v>
      </c>
      <c r="B845" t="s">
        <v>3688</v>
      </c>
      <c r="C845" s="1" t="str">
        <f t="shared" si="121"/>
        <v>21:0416</v>
      </c>
      <c r="D845" s="1" t="str">
        <f t="shared" si="118"/>
        <v>21:0139</v>
      </c>
      <c r="E845" t="s">
        <v>3689</v>
      </c>
      <c r="F845" t="s">
        <v>3690</v>
      </c>
      <c r="H845">
        <v>59.616109199999997</v>
      </c>
      <c r="I845">
        <v>-131.7273711</v>
      </c>
      <c r="J845" s="1" t="str">
        <f t="shared" si="119"/>
        <v>NGR bulk stream sediment</v>
      </c>
      <c r="K845" s="1" t="str">
        <f t="shared" si="120"/>
        <v>&lt;177 micron (NGR)</v>
      </c>
      <c r="L845">
        <v>43</v>
      </c>
      <c r="M845" t="s">
        <v>54</v>
      </c>
      <c r="N845">
        <v>844</v>
      </c>
      <c r="O845" t="s">
        <v>333</v>
      </c>
      <c r="P845" t="s">
        <v>84</v>
      </c>
      <c r="Q845" t="s">
        <v>37</v>
      </c>
      <c r="R845" t="s">
        <v>264</v>
      </c>
      <c r="S845" t="s">
        <v>47</v>
      </c>
      <c r="T845" t="s">
        <v>34</v>
      </c>
      <c r="U845" t="s">
        <v>773</v>
      </c>
      <c r="V845" t="s">
        <v>60</v>
      </c>
      <c r="W845" t="s">
        <v>37</v>
      </c>
      <c r="X845" t="s">
        <v>38</v>
      </c>
    </row>
    <row r="846" spans="1:24" hidden="1" x14ac:dyDescent="0.3">
      <c r="A846" t="s">
        <v>3691</v>
      </c>
      <c r="B846" t="s">
        <v>3692</v>
      </c>
      <c r="C846" s="1" t="str">
        <f t="shared" si="121"/>
        <v>21:0416</v>
      </c>
      <c r="D846" s="1" t="str">
        <f t="shared" si="118"/>
        <v>21:0139</v>
      </c>
      <c r="E846" t="s">
        <v>3693</v>
      </c>
      <c r="F846" t="s">
        <v>3694</v>
      </c>
      <c r="H846">
        <v>59.612002199999999</v>
      </c>
      <c r="I846">
        <v>-131.67998220000001</v>
      </c>
      <c r="J846" s="1" t="str">
        <f t="shared" si="119"/>
        <v>NGR bulk stream sediment</v>
      </c>
      <c r="K846" s="1" t="str">
        <f t="shared" si="120"/>
        <v>&lt;177 micron (NGR)</v>
      </c>
      <c r="L846">
        <v>43</v>
      </c>
      <c r="M846" t="s">
        <v>73</v>
      </c>
      <c r="N846">
        <v>845</v>
      </c>
      <c r="O846" t="s">
        <v>333</v>
      </c>
      <c r="P846" t="s">
        <v>103</v>
      </c>
      <c r="Q846" t="s">
        <v>136</v>
      </c>
      <c r="R846" t="s">
        <v>58</v>
      </c>
      <c r="S846" t="s">
        <v>66</v>
      </c>
      <c r="T846" t="s">
        <v>34</v>
      </c>
      <c r="U846" t="s">
        <v>339</v>
      </c>
      <c r="V846" t="s">
        <v>354</v>
      </c>
      <c r="W846" t="s">
        <v>136</v>
      </c>
      <c r="X846" t="s">
        <v>38</v>
      </c>
    </row>
    <row r="847" spans="1:24" hidden="1" x14ac:dyDescent="0.3">
      <c r="A847" t="s">
        <v>3695</v>
      </c>
      <c r="B847" t="s">
        <v>3696</v>
      </c>
      <c r="C847" s="1" t="str">
        <f t="shared" si="121"/>
        <v>21:0416</v>
      </c>
      <c r="D847" s="1" t="str">
        <f t="shared" si="118"/>
        <v>21:0139</v>
      </c>
      <c r="E847" t="s">
        <v>3697</v>
      </c>
      <c r="F847" t="s">
        <v>3698</v>
      </c>
      <c r="H847">
        <v>59.616759600000002</v>
      </c>
      <c r="I847">
        <v>-131.64349569999999</v>
      </c>
      <c r="J847" s="1" t="str">
        <f t="shared" si="119"/>
        <v>NGR bulk stream sediment</v>
      </c>
      <c r="K847" s="1" t="str">
        <f t="shared" si="120"/>
        <v>&lt;177 micron (NGR)</v>
      </c>
      <c r="L847">
        <v>43</v>
      </c>
      <c r="M847" t="s">
        <v>82</v>
      </c>
      <c r="N847">
        <v>846</v>
      </c>
      <c r="O847" t="s">
        <v>65</v>
      </c>
      <c r="P847" t="s">
        <v>250</v>
      </c>
      <c r="Q847" t="s">
        <v>136</v>
      </c>
      <c r="R847" t="s">
        <v>167</v>
      </c>
      <c r="S847" t="s">
        <v>66</v>
      </c>
      <c r="T847" t="s">
        <v>34</v>
      </c>
      <c r="U847" t="s">
        <v>1251</v>
      </c>
      <c r="V847" t="s">
        <v>213</v>
      </c>
      <c r="W847" t="s">
        <v>37</v>
      </c>
      <c r="X847" t="s">
        <v>38</v>
      </c>
    </row>
    <row r="848" spans="1:24" hidden="1" x14ac:dyDescent="0.3">
      <c r="A848" t="s">
        <v>3699</v>
      </c>
      <c r="B848" t="s">
        <v>3700</v>
      </c>
      <c r="C848" s="1" t="str">
        <f t="shared" si="121"/>
        <v>21:0416</v>
      </c>
      <c r="D848" s="1" t="str">
        <f t="shared" si="118"/>
        <v>21:0139</v>
      </c>
      <c r="E848" t="s">
        <v>3701</v>
      </c>
      <c r="F848" t="s">
        <v>3702</v>
      </c>
      <c r="H848">
        <v>59.629713500000001</v>
      </c>
      <c r="I848">
        <v>-131.61581269999999</v>
      </c>
      <c r="J848" s="1" t="str">
        <f t="shared" si="119"/>
        <v>NGR bulk stream sediment</v>
      </c>
      <c r="K848" s="1" t="str">
        <f t="shared" si="120"/>
        <v>&lt;177 micron (NGR)</v>
      </c>
      <c r="L848">
        <v>43</v>
      </c>
      <c r="M848" t="s">
        <v>134</v>
      </c>
      <c r="N848">
        <v>847</v>
      </c>
      <c r="O848" t="s">
        <v>230</v>
      </c>
      <c r="P848" t="s">
        <v>168</v>
      </c>
      <c r="Q848" t="s">
        <v>37</v>
      </c>
      <c r="R848" t="s">
        <v>225</v>
      </c>
      <c r="S848" t="s">
        <v>75</v>
      </c>
      <c r="T848" t="s">
        <v>34</v>
      </c>
      <c r="U848" t="s">
        <v>2279</v>
      </c>
      <c r="V848" t="s">
        <v>36</v>
      </c>
      <c r="W848" t="s">
        <v>37</v>
      </c>
      <c r="X848" t="s">
        <v>38</v>
      </c>
    </row>
    <row r="849" spans="1:24" hidden="1" x14ac:dyDescent="0.3">
      <c r="A849" t="s">
        <v>3703</v>
      </c>
      <c r="B849" t="s">
        <v>3704</v>
      </c>
      <c r="C849" s="1" t="str">
        <f t="shared" si="121"/>
        <v>21:0416</v>
      </c>
      <c r="D849" s="1" t="str">
        <f t="shared" si="118"/>
        <v>21:0139</v>
      </c>
      <c r="E849" t="s">
        <v>3701</v>
      </c>
      <c r="F849" t="s">
        <v>3705</v>
      </c>
      <c r="H849">
        <v>59.629713500000001</v>
      </c>
      <c r="I849">
        <v>-131.61581269999999</v>
      </c>
      <c r="J849" s="1" t="str">
        <f t="shared" si="119"/>
        <v>NGR bulk stream sediment</v>
      </c>
      <c r="K849" s="1" t="str">
        <f t="shared" si="120"/>
        <v>&lt;177 micron (NGR)</v>
      </c>
      <c r="L849">
        <v>43</v>
      </c>
      <c r="M849" t="s">
        <v>140</v>
      </c>
      <c r="N849">
        <v>848</v>
      </c>
      <c r="O849" t="s">
        <v>622</v>
      </c>
      <c r="P849" t="s">
        <v>168</v>
      </c>
      <c r="Q849" t="s">
        <v>37</v>
      </c>
      <c r="R849" t="s">
        <v>32</v>
      </c>
      <c r="S849" t="s">
        <v>67</v>
      </c>
      <c r="T849" t="s">
        <v>34</v>
      </c>
      <c r="U849" t="s">
        <v>1720</v>
      </c>
      <c r="V849" t="s">
        <v>219</v>
      </c>
      <c r="W849" t="s">
        <v>37</v>
      </c>
      <c r="X849" t="s">
        <v>38</v>
      </c>
    </row>
    <row r="850" spans="1:24" hidden="1" x14ac:dyDescent="0.3">
      <c r="A850" t="s">
        <v>3706</v>
      </c>
      <c r="B850" t="s">
        <v>3707</v>
      </c>
      <c r="C850" s="1" t="str">
        <f t="shared" si="121"/>
        <v>21:0416</v>
      </c>
      <c r="D850" s="1" t="str">
        <f t="shared" si="118"/>
        <v>21:0139</v>
      </c>
      <c r="E850" t="s">
        <v>3708</v>
      </c>
      <c r="F850" t="s">
        <v>3709</v>
      </c>
      <c r="H850">
        <v>59.666502000000001</v>
      </c>
      <c r="I850">
        <v>-131.5841753</v>
      </c>
      <c r="J850" s="1" t="str">
        <f t="shared" si="119"/>
        <v>NGR bulk stream sediment</v>
      </c>
      <c r="K850" s="1" t="str">
        <f t="shared" si="120"/>
        <v>&lt;177 micron (NGR)</v>
      </c>
      <c r="L850">
        <v>43</v>
      </c>
      <c r="M850" t="s">
        <v>91</v>
      </c>
      <c r="N850">
        <v>849</v>
      </c>
      <c r="O850" t="s">
        <v>237</v>
      </c>
      <c r="P850" t="s">
        <v>46</v>
      </c>
      <c r="Q850" t="s">
        <v>37</v>
      </c>
      <c r="R850" t="s">
        <v>47</v>
      </c>
      <c r="S850" t="s">
        <v>85</v>
      </c>
      <c r="T850" t="s">
        <v>34</v>
      </c>
      <c r="U850" t="s">
        <v>444</v>
      </c>
      <c r="V850" t="s">
        <v>49</v>
      </c>
      <c r="W850" t="s">
        <v>37</v>
      </c>
      <c r="X850" t="s">
        <v>38</v>
      </c>
    </row>
    <row r="851" spans="1:24" hidden="1" x14ac:dyDescent="0.3">
      <c r="A851" t="s">
        <v>3710</v>
      </c>
      <c r="B851" t="s">
        <v>3711</v>
      </c>
      <c r="C851" s="1" t="str">
        <f t="shared" si="121"/>
        <v>21:0416</v>
      </c>
      <c r="D851" s="1" t="str">
        <f t="shared" si="118"/>
        <v>21:0139</v>
      </c>
      <c r="E851" t="s">
        <v>3712</v>
      </c>
      <c r="F851" t="s">
        <v>3713</v>
      </c>
      <c r="H851">
        <v>59.657260299999997</v>
      </c>
      <c r="I851">
        <v>-131.58266499999999</v>
      </c>
      <c r="J851" s="1" t="str">
        <f t="shared" si="119"/>
        <v>NGR bulk stream sediment</v>
      </c>
      <c r="K851" s="1" t="str">
        <f t="shared" si="120"/>
        <v>&lt;177 micron (NGR)</v>
      </c>
      <c r="L851">
        <v>43</v>
      </c>
      <c r="M851" t="s">
        <v>101</v>
      </c>
      <c r="N851">
        <v>850</v>
      </c>
      <c r="O851" t="s">
        <v>333</v>
      </c>
      <c r="P851" t="s">
        <v>33</v>
      </c>
      <c r="Q851" t="s">
        <v>136</v>
      </c>
      <c r="R851" t="s">
        <v>128</v>
      </c>
      <c r="S851" t="s">
        <v>31</v>
      </c>
      <c r="T851" t="s">
        <v>34</v>
      </c>
      <c r="U851" t="s">
        <v>119</v>
      </c>
      <c r="V851" t="s">
        <v>136</v>
      </c>
      <c r="W851" t="s">
        <v>37</v>
      </c>
      <c r="X851" t="s">
        <v>38</v>
      </c>
    </row>
    <row r="852" spans="1:24" hidden="1" x14ac:dyDescent="0.3">
      <c r="A852" t="s">
        <v>3714</v>
      </c>
      <c r="B852" t="s">
        <v>3715</v>
      </c>
      <c r="C852" s="1" t="str">
        <f t="shared" si="121"/>
        <v>21:0416</v>
      </c>
      <c r="D852" s="1" t="str">
        <f t="shared" si="118"/>
        <v>21:0139</v>
      </c>
      <c r="E852" t="s">
        <v>3716</v>
      </c>
      <c r="F852" t="s">
        <v>3717</v>
      </c>
      <c r="H852">
        <v>59.650239599999999</v>
      </c>
      <c r="I852">
        <v>-131.5359412</v>
      </c>
      <c r="J852" s="1" t="str">
        <f t="shared" si="119"/>
        <v>NGR bulk stream sediment</v>
      </c>
      <c r="K852" s="1" t="str">
        <f t="shared" si="120"/>
        <v>&lt;177 micron (NGR)</v>
      </c>
      <c r="L852">
        <v>43</v>
      </c>
      <c r="M852" t="s">
        <v>111</v>
      </c>
      <c r="N852">
        <v>851</v>
      </c>
      <c r="O852" t="s">
        <v>65</v>
      </c>
      <c r="P852" t="s">
        <v>58</v>
      </c>
      <c r="Q852" t="s">
        <v>57</v>
      </c>
      <c r="R852" t="s">
        <v>135</v>
      </c>
      <c r="S852" t="s">
        <v>46</v>
      </c>
      <c r="T852" t="s">
        <v>34</v>
      </c>
      <c r="U852" t="s">
        <v>1162</v>
      </c>
      <c r="V852" t="s">
        <v>433</v>
      </c>
      <c r="W852" t="s">
        <v>37</v>
      </c>
      <c r="X852" t="s">
        <v>38</v>
      </c>
    </row>
    <row r="853" spans="1:24" hidden="1" x14ac:dyDescent="0.3">
      <c r="A853" t="s">
        <v>3718</v>
      </c>
      <c r="B853" t="s">
        <v>3719</v>
      </c>
      <c r="C853" s="1" t="str">
        <f t="shared" si="121"/>
        <v>21:0416</v>
      </c>
      <c r="D853" s="1" t="str">
        <f t="shared" si="118"/>
        <v>21:0139</v>
      </c>
      <c r="E853" t="s">
        <v>3720</v>
      </c>
      <c r="F853" t="s">
        <v>3721</v>
      </c>
      <c r="H853">
        <v>59.607011900000003</v>
      </c>
      <c r="I853">
        <v>-131.55152519999999</v>
      </c>
      <c r="J853" s="1" t="str">
        <f t="shared" si="119"/>
        <v>NGR bulk stream sediment</v>
      </c>
      <c r="K853" s="1" t="str">
        <f t="shared" si="120"/>
        <v>&lt;177 micron (NGR)</v>
      </c>
      <c r="L853">
        <v>43</v>
      </c>
      <c r="M853" t="s">
        <v>118</v>
      </c>
      <c r="N853">
        <v>852</v>
      </c>
      <c r="O853" t="s">
        <v>218</v>
      </c>
      <c r="P853" t="s">
        <v>490</v>
      </c>
      <c r="Q853" t="s">
        <v>85</v>
      </c>
      <c r="R853" t="s">
        <v>204</v>
      </c>
      <c r="S853" t="s">
        <v>103</v>
      </c>
      <c r="T853" t="s">
        <v>1467</v>
      </c>
      <c r="U853" t="s">
        <v>3722</v>
      </c>
      <c r="V853" t="s">
        <v>170</v>
      </c>
      <c r="W853" t="s">
        <v>66</v>
      </c>
      <c r="X853" t="s">
        <v>38</v>
      </c>
    </row>
    <row r="854" spans="1:24" hidden="1" x14ac:dyDescent="0.3">
      <c r="A854" t="s">
        <v>3723</v>
      </c>
      <c r="B854" t="s">
        <v>3724</v>
      </c>
      <c r="C854" s="1" t="str">
        <f t="shared" si="121"/>
        <v>21:0416</v>
      </c>
      <c r="D854" s="1" t="str">
        <f t="shared" si="118"/>
        <v>21:0139</v>
      </c>
      <c r="E854" t="s">
        <v>3725</v>
      </c>
      <c r="F854" t="s">
        <v>3726</v>
      </c>
      <c r="H854">
        <v>59.626826600000001</v>
      </c>
      <c r="I854">
        <v>-131.52016269999999</v>
      </c>
      <c r="J854" s="1" t="str">
        <f t="shared" si="119"/>
        <v>NGR bulk stream sediment</v>
      </c>
      <c r="K854" s="1" t="str">
        <f t="shared" si="120"/>
        <v>&lt;177 micron (NGR)</v>
      </c>
      <c r="L854">
        <v>43</v>
      </c>
      <c r="M854" t="s">
        <v>125</v>
      </c>
      <c r="N854">
        <v>853</v>
      </c>
      <c r="O854" t="s">
        <v>992</v>
      </c>
      <c r="P854" t="s">
        <v>244</v>
      </c>
      <c r="Q854" t="s">
        <v>37</v>
      </c>
      <c r="R854" t="s">
        <v>250</v>
      </c>
      <c r="S854" t="s">
        <v>47</v>
      </c>
      <c r="T854" t="s">
        <v>34</v>
      </c>
      <c r="U854" t="s">
        <v>94</v>
      </c>
      <c r="V854" t="s">
        <v>354</v>
      </c>
      <c r="W854" t="s">
        <v>37</v>
      </c>
      <c r="X854" t="s">
        <v>38</v>
      </c>
    </row>
    <row r="855" spans="1:24" hidden="1" x14ac:dyDescent="0.3">
      <c r="A855" t="s">
        <v>3727</v>
      </c>
      <c r="B855" t="s">
        <v>3728</v>
      </c>
      <c r="C855" s="1" t="str">
        <f t="shared" si="121"/>
        <v>21:0416</v>
      </c>
      <c r="D855" s="1" t="str">
        <f t="shared" si="118"/>
        <v>21:0139</v>
      </c>
      <c r="E855" t="s">
        <v>3729</v>
      </c>
      <c r="F855" t="s">
        <v>3730</v>
      </c>
      <c r="H855">
        <v>59.664151400000002</v>
      </c>
      <c r="I855">
        <v>-131.26373219999999</v>
      </c>
      <c r="J855" s="1" t="str">
        <f t="shared" si="119"/>
        <v>NGR bulk stream sediment</v>
      </c>
      <c r="K855" s="1" t="str">
        <f t="shared" si="120"/>
        <v>&lt;177 micron (NGR)</v>
      </c>
      <c r="L855">
        <v>43</v>
      </c>
      <c r="M855" t="s">
        <v>148</v>
      </c>
      <c r="N855">
        <v>854</v>
      </c>
      <c r="O855" t="s">
        <v>149</v>
      </c>
      <c r="P855" t="s">
        <v>250</v>
      </c>
      <c r="Q855" t="s">
        <v>85</v>
      </c>
      <c r="R855" t="s">
        <v>33</v>
      </c>
      <c r="S855" t="s">
        <v>31</v>
      </c>
      <c r="T855" t="s">
        <v>758</v>
      </c>
      <c r="U855" t="s">
        <v>432</v>
      </c>
      <c r="V855" t="s">
        <v>344</v>
      </c>
      <c r="W855" t="s">
        <v>37</v>
      </c>
      <c r="X855" t="s">
        <v>38</v>
      </c>
    </row>
    <row r="856" spans="1:24" hidden="1" x14ac:dyDescent="0.3">
      <c r="A856" t="s">
        <v>3731</v>
      </c>
      <c r="B856" t="s">
        <v>3732</v>
      </c>
      <c r="C856" s="1" t="str">
        <f t="shared" si="121"/>
        <v>21:0416</v>
      </c>
      <c r="D856" s="1" t="str">
        <f t="shared" si="118"/>
        <v>21:0139</v>
      </c>
      <c r="E856" t="s">
        <v>3733</v>
      </c>
      <c r="F856" t="s">
        <v>3734</v>
      </c>
      <c r="H856">
        <v>59.769423199999999</v>
      </c>
      <c r="I856">
        <v>-131.42627830000001</v>
      </c>
      <c r="J856" s="1" t="str">
        <f t="shared" si="119"/>
        <v>NGR bulk stream sediment</v>
      </c>
      <c r="K856" s="1" t="str">
        <f t="shared" si="120"/>
        <v>&lt;177 micron (NGR)</v>
      </c>
      <c r="L856">
        <v>43</v>
      </c>
      <c r="M856" t="s">
        <v>157</v>
      </c>
      <c r="N856">
        <v>855</v>
      </c>
      <c r="O856" t="s">
        <v>225</v>
      </c>
      <c r="P856" t="s">
        <v>46</v>
      </c>
      <c r="Q856" t="s">
        <v>136</v>
      </c>
      <c r="R856" t="s">
        <v>47</v>
      </c>
      <c r="S856" t="s">
        <v>136</v>
      </c>
      <c r="T856" t="s">
        <v>34</v>
      </c>
      <c r="U856" t="s">
        <v>649</v>
      </c>
      <c r="V856" t="s">
        <v>778</v>
      </c>
      <c r="W856" t="s">
        <v>37</v>
      </c>
      <c r="X856" t="s">
        <v>38</v>
      </c>
    </row>
    <row r="857" spans="1:24" hidden="1" x14ac:dyDescent="0.3">
      <c r="A857" t="s">
        <v>3735</v>
      </c>
      <c r="B857" t="s">
        <v>3736</v>
      </c>
      <c r="C857" s="1" t="str">
        <f t="shared" si="121"/>
        <v>21:0416</v>
      </c>
      <c r="D857" s="1" t="str">
        <f t="shared" si="118"/>
        <v>21:0139</v>
      </c>
      <c r="E857" t="s">
        <v>3737</v>
      </c>
      <c r="F857" t="s">
        <v>3738</v>
      </c>
      <c r="H857">
        <v>59.803108899999998</v>
      </c>
      <c r="I857">
        <v>-131.41760070000001</v>
      </c>
      <c r="J857" s="1" t="str">
        <f t="shared" si="119"/>
        <v>NGR bulk stream sediment</v>
      </c>
      <c r="K857" s="1" t="str">
        <f t="shared" si="120"/>
        <v>&lt;177 micron (NGR)</v>
      </c>
      <c r="L857">
        <v>43</v>
      </c>
      <c r="M857" t="s">
        <v>165</v>
      </c>
      <c r="N857">
        <v>856</v>
      </c>
      <c r="O857" t="s">
        <v>45</v>
      </c>
      <c r="P857" t="s">
        <v>85</v>
      </c>
      <c r="Q857" t="s">
        <v>37</v>
      </c>
      <c r="R857" t="s">
        <v>46</v>
      </c>
      <c r="S857" t="s">
        <v>37</v>
      </c>
      <c r="T857" t="s">
        <v>34</v>
      </c>
      <c r="U857" t="s">
        <v>648</v>
      </c>
      <c r="V857" t="s">
        <v>1270</v>
      </c>
      <c r="W857" t="s">
        <v>37</v>
      </c>
      <c r="X857" t="s">
        <v>38</v>
      </c>
    </row>
    <row r="858" spans="1:24" hidden="1" x14ac:dyDescent="0.3">
      <c r="A858" t="s">
        <v>3739</v>
      </c>
      <c r="B858" t="s">
        <v>3740</v>
      </c>
      <c r="C858" s="1" t="str">
        <f t="shared" si="121"/>
        <v>21:0416</v>
      </c>
      <c r="D858" s="1" t="str">
        <f t="shared" si="118"/>
        <v>21:0139</v>
      </c>
      <c r="E858" t="s">
        <v>3741</v>
      </c>
      <c r="F858" t="s">
        <v>3742</v>
      </c>
      <c r="H858">
        <v>59.824204899999998</v>
      </c>
      <c r="I858">
        <v>-131.43980740000001</v>
      </c>
      <c r="J858" s="1" t="str">
        <f t="shared" si="119"/>
        <v>NGR bulk stream sediment</v>
      </c>
      <c r="K858" s="1" t="str">
        <f t="shared" si="120"/>
        <v>&lt;177 micron (NGR)</v>
      </c>
      <c r="L858">
        <v>43</v>
      </c>
      <c r="M858" t="s">
        <v>175</v>
      </c>
      <c r="N858">
        <v>857</v>
      </c>
      <c r="O858" t="s">
        <v>45</v>
      </c>
      <c r="P858" t="s">
        <v>33</v>
      </c>
      <c r="Q858" t="s">
        <v>37</v>
      </c>
      <c r="R858" t="s">
        <v>33</v>
      </c>
      <c r="S858" t="s">
        <v>57</v>
      </c>
      <c r="T858" t="s">
        <v>34</v>
      </c>
      <c r="U858" t="s">
        <v>238</v>
      </c>
      <c r="V858" t="s">
        <v>445</v>
      </c>
      <c r="W858" t="s">
        <v>37</v>
      </c>
      <c r="X858" t="s">
        <v>38</v>
      </c>
    </row>
    <row r="859" spans="1:24" hidden="1" x14ac:dyDescent="0.3">
      <c r="A859" t="s">
        <v>3743</v>
      </c>
      <c r="B859" t="s">
        <v>3744</v>
      </c>
      <c r="C859" s="1" t="str">
        <f t="shared" si="121"/>
        <v>21:0416</v>
      </c>
      <c r="D859" s="1" t="str">
        <f t="shared" si="118"/>
        <v>21:0139</v>
      </c>
      <c r="E859" t="s">
        <v>3745</v>
      </c>
      <c r="F859" t="s">
        <v>3746</v>
      </c>
      <c r="H859">
        <v>59.766725100000002</v>
      </c>
      <c r="I859">
        <v>-131.50448460000001</v>
      </c>
      <c r="J859" s="1" t="str">
        <f t="shared" si="119"/>
        <v>NGR bulk stream sediment</v>
      </c>
      <c r="K859" s="1" t="str">
        <f t="shared" si="120"/>
        <v>&lt;177 micron (NGR)</v>
      </c>
      <c r="L859">
        <v>43</v>
      </c>
      <c r="M859" t="s">
        <v>183</v>
      </c>
      <c r="N859">
        <v>858</v>
      </c>
      <c r="O859" t="s">
        <v>250</v>
      </c>
      <c r="P859" t="s">
        <v>47</v>
      </c>
      <c r="Q859" t="s">
        <v>136</v>
      </c>
      <c r="R859" t="s">
        <v>58</v>
      </c>
      <c r="S859" t="s">
        <v>85</v>
      </c>
      <c r="T859" t="s">
        <v>34</v>
      </c>
      <c r="U859" t="s">
        <v>623</v>
      </c>
      <c r="V859" t="s">
        <v>546</v>
      </c>
      <c r="W859" t="s">
        <v>37</v>
      </c>
      <c r="X859" t="s">
        <v>38</v>
      </c>
    </row>
    <row r="860" spans="1:24" hidden="1" x14ac:dyDescent="0.3">
      <c r="A860" t="s">
        <v>3747</v>
      </c>
      <c r="B860" t="s">
        <v>3748</v>
      </c>
      <c r="C860" s="1" t="str">
        <f t="shared" si="121"/>
        <v>21:0416</v>
      </c>
      <c r="D860" s="1" t="str">
        <f>HYPERLINK("http://geochem.nrcan.gc.ca/cdogs/content/svy/svy_e.htm", "")</f>
        <v/>
      </c>
      <c r="G860" s="1" t="str">
        <f>HYPERLINK("http://geochem.nrcan.gc.ca/cdogs/content/cr_/cr_00040_e.htm", "40")</f>
        <v>40</v>
      </c>
      <c r="J860" t="s">
        <v>195</v>
      </c>
      <c r="K860" t="s">
        <v>196</v>
      </c>
      <c r="L860">
        <v>43</v>
      </c>
      <c r="M860" t="s">
        <v>197</v>
      </c>
      <c r="N860">
        <v>859</v>
      </c>
      <c r="O860" t="s">
        <v>405</v>
      </c>
      <c r="P860" t="s">
        <v>230</v>
      </c>
      <c r="Q860" t="s">
        <v>75</v>
      </c>
      <c r="R860" t="s">
        <v>75</v>
      </c>
      <c r="S860" t="s">
        <v>85</v>
      </c>
      <c r="T860" t="s">
        <v>699</v>
      </c>
      <c r="U860" t="s">
        <v>129</v>
      </c>
      <c r="V860" t="s">
        <v>459</v>
      </c>
      <c r="W860" t="s">
        <v>37</v>
      </c>
      <c r="X860" t="s">
        <v>38</v>
      </c>
    </row>
    <row r="861" spans="1:24" hidden="1" x14ac:dyDescent="0.3">
      <c r="A861" t="s">
        <v>3749</v>
      </c>
      <c r="B861" t="s">
        <v>3750</v>
      </c>
      <c r="C861" s="1" t="str">
        <f t="shared" si="121"/>
        <v>21:0416</v>
      </c>
      <c r="D861" s="1" t="str">
        <f t="shared" ref="D861:D870" si="122">HYPERLINK("http://geochem.nrcan.gc.ca/cdogs/content/svy/svy210139_e.htm", "21:0139")</f>
        <v>21:0139</v>
      </c>
      <c r="E861" t="s">
        <v>3751</v>
      </c>
      <c r="F861" t="s">
        <v>3752</v>
      </c>
      <c r="H861">
        <v>59.753963800000001</v>
      </c>
      <c r="I861">
        <v>-131.54908990000001</v>
      </c>
      <c r="J861" s="1" t="str">
        <f t="shared" ref="J861:J870" si="123">HYPERLINK("http://geochem.nrcan.gc.ca/cdogs/content/kwd/kwd020030_e.htm", "NGR bulk stream sediment")</f>
        <v>NGR bulk stream sediment</v>
      </c>
      <c r="K861" s="1" t="str">
        <f t="shared" ref="K861:K870" si="124">HYPERLINK("http://geochem.nrcan.gc.ca/cdogs/content/kwd/kwd080006_e.htm", "&lt;177 micron (NGR)")</f>
        <v>&lt;177 micron (NGR)</v>
      </c>
      <c r="L861">
        <v>43</v>
      </c>
      <c r="M861" t="s">
        <v>189</v>
      </c>
      <c r="N861">
        <v>860</v>
      </c>
      <c r="O861" t="s">
        <v>56</v>
      </c>
      <c r="P861" t="s">
        <v>75</v>
      </c>
      <c r="Q861" t="s">
        <v>37</v>
      </c>
      <c r="R861" t="s">
        <v>135</v>
      </c>
      <c r="S861" t="s">
        <v>85</v>
      </c>
      <c r="T861" t="s">
        <v>34</v>
      </c>
      <c r="U861" t="s">
        <v>417</v>
      </c>
      <c r="V861" t="s">
        <v>224</v>
      </c>
      <c r="W861" t="s">
        <v>37</v>
      </c>
      <c r="X861" t="s">
        <v>38</v>
      </c>
    </row>
    <row r="862" spans="1:24" hidden="1" x14ac:dyDescent="0.3">
      <c r="A862" t="s">
        <v>3753</v>
      </c>
      <c r="B862" t="s">
        <v>3754</v>
      </c>
      <c r="C862" s="1" t="str">
        <f t="shared" si="121"/>
        <v>21:0416</v>
      </c>
      <c r="D862" s="1" t="str">
        <f t="shared" si="122"/>
        <v>21:0139</v>
      </c>
      <c r="E862" t="s">
        <v>3755</v>
      </c>
      <c r="F862" t="s">
        <v>3756</v>
      </c>
      <c r="H862">
        <v>59.680798299999999</v>
      </c>
      <c r="I862">
        <v>-131.48643010000001</v>
      </c>
      <c r="J862" s="1" t="str">
        <f t="shared" si="123"/>
        <v>NGR bulk stream sediment</v>
      </c>
      <c r="K862" s="1" t="str">
        <f t="shared" si="124"/>
        <v>&lt;177 micron (NGR)</v>
      </c>
      <c r="L862">
        <v>44</v>
      </c>
      <c r="M862" t="s">
        <v>28</v>
      </c>
      <c r="N862">
        <v>861</v>
      </c>
      <c r="O862" t="s">
        <v>29</v>
      </c>
      <c r="P862" t="s">
        <v>45</v>
      </c>
      <c r="Q862" t="s">
        <v>136</v>
      </c>
      <c r="R862" t="s">
        <v>58</v>
      </c>
      <c r="S862" t="s">
        <v>46</v>
      </c>
      <c r="T862" t="s">
        <v>34</v>
      </c>
      <c r="U862" t="s">
        <v>283</v>
      </c>
      <c r="V862" t="s">
        <v>517</v>
      </c>
      <c r="W862" t="s">
        <v>37</v>
      </c>
      <c r="X862" t="s">
        <v>38</v>
      </c>
    </row>
    <row r="863" spans="1:24" hidden="1" x14ac:dyDescent="0.3">
      <c r="A863" t="s">
        <v>3757</v>
      </c>
      <c r="B863" t="s">
        <v>3758</v>
      </c>
      <c r="C863" s="1" t="str">
        <f t="shared" si="121"/>
        <v>21:0416</v>
      </c>
      <c r="D863" s="1" t="str">
        <f t="shared" si="122"/>
        <v>21:0139</v>
      </c>
      <c r="E863" t="s">
        <v>3759</v>
      </c>
      <c r="F863" t="s">
        <v>3760</v>
      </c>
      <c r="H863">
        <v>59.722448300000003</v>
      </c>
      <c r="I863">
        <v>-131.44953659999999</v>
      </c>
      <c r="J863" s="1" t="str">
        <f t="shared" si="123"/>
        <v>NGR bulk stream sediment</v>
      </c>
      <c r="K863" s="1" t="str">
        <f t="shared" si="124"/>
        <v>&lt;177 micron (NGR)</v>
      </c>
      <c r="L863">
        <v>44</v>
      </c>
      <c r="M863" t="s">
        <v>43</v>
      </c>
      <c r="N863">
        <v>862</v>
      </c>
      <c r="O863" t="s">
        <v>820</v>
      </c>
      <c r="P863" t="s">
        <v>166</v>
      </c>
      <c r="Q863" t="s">
        <v>75</v>
      </c>
      <c r="R863" t="s">
        <v>45</v>
      </c>
      <c r="S863" t="s">
        <v>150</v>
      </c>
      <c r="T863" t="s">
        <v>699</v>
      </c>
      <c r="U863" t="s">
        <v>1743</v>
      </c>
      <c r="V863" t="s">
        <v>400</v>
      </c>
      <c r="W863" t="s">
        <v>128</v>
      </c>
      <c r="X863" t="s">
        <v>45</v>
      </c>
    </row>
    <row r="864" spans="1:24" hidden="1" x14ac:dyDescent="0.3">
      <c r="A864" t="s">
        <v>3761</v>
      </c>
      <c r="B864" t="s">
        <v>3762</v>
      </c>
      <c r="C864" s="1" t="str">
        <f t="shared" si="121"/>
        <v>21:0416</v>
      </c>
      <c r="D864" s="1" t="str">
        <f t="shared" si="122"/>
        <v>21:0139</v>
      </c>
      <c r="E864" t="s">
        <v>3763</v>
      </c>
      <c r="F864" t="s">
        <v>3764</v>
      </c>
      <c r="H864">
        <v>59.7013605</v>
      </c>
      <c r="I864">
        <v>-131.49455019999999</v>
      </c>
      <c r="J864" s="1" t="str">
        <f t="shared" si="123"/>
        <v>NGR bulk stream sediment</v>
      </c>
      <c r="K864" s="1" t="str">
        <f t="shared" si="124"/>
        <v>&lt;177 micron (NGR)</v>
      </c>
      <c r="L864">
        <v>44</v>
      </c>
      <c r="M864" t="s">
        <v>54</v>
      </c>
      <c r="N864">
        <v>863</v>
      </c>
      <c r="O864" t="s">
        <v>250</v>
      </c>
      <c r="P864" t="s">
        <v>47</v>
      </c>
      <c r="Q864" t="s">
        <v>66</v>
      </c>
      <c r="R864" t="s">
        <v>31</v>
      </c>
      <c r="S864" t="s">
        <v>57</v>
      </c>
      <c r="T864" t="s">
        <v>758</v>
      </c>
      <c r="U864" t="s">
        <v>600</v>
      </c>
      <c r="V864" t="s">
        <v>778</v>
      </c>
      <c r="W864" t="s">
        <v>37</v>
      </c>
      <c r="X864" t="s">
        <v>38</v>
      </c>
    </row>
    <row r="865" spans="1:24" hidden="1" x14ac:dyDescent="0.3">
      <c r="A865" t="s">
        <v>3765</v>
      </c>
      <c r="B865" t="s">
        <v>3766</v>
      </c>
      <c r="C865" s="1" t="str">
        <f t="shared" si="121"/>
        <v>21:0416</v>
      </c>
      <c r="D865" s="1" t="str">
        <f t="shared" si="122"/>
        <v>21:0139</v>
      </c>
      <c r="E865" t="s">
        <v>3767</v>
      </c>
      <c r="F865" t="s">
        <v>3768</v>
      </c>
      <c r="H865">
        <v>59.685256699999996</v>
      </c>
      <c r="I865">
        <v>-131.4432663</v>
      </c>
      <c r="J865" s="1" t="str">
        <f t="shared" si="123"/>
        <v>NGR bulk stream sediment</v>
      </c>
      <c r="K865" s="1" t="str">
        <f t="shared" si="124"/>
        <v>&lt;177 micron (NGR)</v>
      </c>
      <c r="L865">
        <v>44</v>
      </c>
      <c r="M865" t="s">
        <v>73</v>
      </c>
      <c r="N865">
        <v>864</v>
      </c>
      <c r="O865" t="s">
        <v>56</v>
      </c>
      <c r="P865" t="s">
        <v>46</v>
      </c>
      <c r="Q865" t="s">
        <v>136</v>
      </c>
      <c r="R865" t="s">
        <v>66</v>
      </c>
      <c r="S865" t="s">
        <v>136</v>
      </c>
      <c r="T865" t="s">
        <v>34</v>
      </c>
      <c r="U865" t="s">
        <v>677</v>
      </c>
      <c r="V865" t="s">
        <v>49</v>
      </c>
      <c r="W865" t="s">
        <v>37</v>
      </c>
      <c r="X865" t="s">
        <v>38</v>
      </c>
    </row>
    <row r="866" spans="1:24" hidden="1" x14ac:dyDescent="0.3">
      <c r="A866" t="s">
        <v>3769</v>
      </c>
      <c r="B866" t="s">
        <v>3770</v>
      </c>
      <c r="C866" s="1" t="str">
        <f t="shared" si="121"/>
        <v>21:0416</v>
      </c>
      <c r="D866" s="1" t="str">
        <f t="shared" si="122"/>
        <v>21:0139</v>
      </c>
      <c r="E866" t="s">
        <v>3755</v>
      </c>
      <c r="F866" t="s">
        <v>3771</v>
      </c>
      <c r="H866">
        <v>59.680798299999999</v>
      </c>
      <c r="I866">
        <v>-131.48643010000001</v>
      </c>
      <c r="J866" s="1" t="str">
        <f t="shared" si="123"/>
        <v>NGR bulk stream sediment</v>
      </c>
      <c r="K866" s="1" t="str">
        <f t="shared" si="124"/>
        <v>&lt;177 micron (NGR)</v>
      </c>
      <c r="L866">
        <v>44</v>
      </c>
      <c r="M866" t="s">
        <v>64</v>
      </c>
      <c r="N866">
        <v>865</v>
      </c>
      <c r="O866" t="s">
        <v>149</v>
      </c>
      <c r="P866" t="s">
        <v>103</v>
      </c>
      <c r="Q866" t="s">
        <v>37</v>
      </c>
      <c r="R866" t="s">
        <v>93</v>
      </c>
      <c r="S866" t="s">
        <v>46</v>
      </c>
      <c r="T866" t="s">
        <v>34</v>
      </c>
      <c r="U866" t="s">
        <v>393</v>
      </c>
      <c r="V866" t="s">
        <v>439</v>
      </c>
      <c r="W866" t="s">
        <v>37</v>
      </c>
      <c r="X866" t="s">
        <v>38</v>
      </c>
    </row>
    <row r="867" spans="1:24" hidden="1" x14ac:dyDescent="0.3">
      <c r="A867" t="s">
        <v>3772</v>
      </c>
      <c r="B867" t="s">
        <v>3773</v>
      </c>
      <c r="C867" s="1" t="str">
        <f t="shared" si="121"/>
        <v>21:0416</v>
      </c>
      <c r="D867" s="1" t="str">
        <f t="shared" si="122"/>
        <v>21:0139</v>
      </c>
      <c r="E867" t="s">
        <v>3774</v>
      </c>
      <c r="F867" t="s">
        <v>3775</v>
      </c>
      <c r="H867">
        <v>59.653883100000002</v>
      </c>
      <c r="I867">
        <v>-131.45545000000001</v>
      </c>
      <c r="J867" s="1" t="str">
        <f t="shared" si="123"/>
        <v>NGR bulk stream sediment</v>
      </c>
      <c r="K867" s="1" t="str">
        <f t="shared" si="124"/>
        <v>&lt;177 micron (NGR)</v>
      </c>
      <c r="L867">
        <v>44</v>
      </c>
      <c r="M867" t="s">
        <v>82</v>
      </c>
      <c r="N867">
        <v>866</v>
      </c>
      <c r="O867" t="s">
        <v>102</v>
      </c>
      <c r="P867" t="s">
        <v>75</v>
      </c>
      <c r="Q867" t="s">
        <v>37</v>
      </c>
      <c r="R867" t="s">
        <v>47</v>
      </c>
      <c r="S867" t="s">
        <v>57</v>
      </c>
      <c r="T867" t="s">
        <v>34</v>
      </c>
      <c r="U867" t="s">
        <v>623</v>
      </c>
      <c r="V867" t="s">
        <v>517</v>
      </c>
      <c r="W867" t="s">
        <v>37</v>
      </c>
      <c r="X867" t="s">
        <v>38</v>
      </c>
    </row>
    <row r="868" spans="1:24" hidden="1" x14ac:dyDescent="0.3">
      <c r="A868" t="s">
        <v>3776</v>
      </c>
      <c r="B868" t="s">
        <v>3777</v>
      </c>
      <c r="C868" s="1" t="str">
        <f t="shared" si="121"/>
        <v>21:0416</v>
      </c>
      <c r="D868" s="1" t="str">
        <f t="shared" si="122"/>
        <v>21:0139</v>
      </c>
      <c r="E868" t="s">
        <v>3778</v>
      </c>
      <c r="F868" t="s">
        <v>3779</v>
      </c>
      <c r="H868">
        <v>59.6407697</v>
      </c>
      <c r="I868">
        <v>-131.46153580000001</v>
      </c>
      <c r="J868" s="1" t="str">
        <f t="shared" si="123"/>
        <v>NGR bulk stream sediment</v>
      </c>
      <c r="K868" s="1" t="str">
        <f t="shared" si="124"/>
        <v>&lt;177 micron (NGR)</v>
      </c>
      <c r="L868">
        <v>44</v>
      </c>
      <c r="M868" t="s">
        <v>91</v>
      </c>
      <c r="N868">
        <v>867</v>
      </c>
      <c r="O868" t="s">
        <v>307</v>
      </c>
      <c r="P868" t="s">
        <v>406</v>
      </c>
      <c r="Q868" t="s">
        <v>57</v>
      </c>
      <c r="R868" t="s">
        <v>168</v>
      </c>
      <c r="S868" t="s">
        <v>46</v>
      </c>
      <c r="T868" t="s">
        <v>34</v>
      </c>
      <c r="U868" t="s">
        <v>1058</v>
      </c>
      <c r="V868" t="s">
        <v>239</v>
      </c>
      <c r="W868" t="s">
        <v>37</v>
      </c>
      <c r="X868" t="s">
        <v>38</v>
      </c>
    </row>
    <row r="869" spans="1:24" hidden="1" x14ac:dyDescent="0.3">
      <c r="A869" t="s">
        <v>3780</v>
      </c>
      <c r="B869" t="s">
        <v>3781</v>
      </c>
      <c r="C869" s="1" t="str">
        <f t="shared" si="121"/>
        <v>21:0416</v>
      </c>
      <c r="D869" s="1" t="str">
        <f t="shared" si="122"/>
        <v>21:0139</v>
      </c>
      <c r="E869" t="s">
        <v>3782</v>
      </c>
      <c r="F869" t="s">
        <v>3783</v>
      </c>
      <c r="H869">
        <v>59.655141800000003</v>
      </c>
      <c r="I869">
        <v>-131.51417509999999</v>
      </c>
      <c r="J869" s="1" t="str">
        <f t="shared" si="123"/>
        <v>NGR bulk stream sediment</v>
      </c>
      <c r="K869" s="1" t="str">
        <f t="shared" si="124"/>
        <v>&lt;177 micron (NGR)</v>
      </c>
      <c r="L869">
        <v>44</v>
      </c>
      <c r="M869" t="s">
        <v>101</v>
      </c>
      <c r="N869">
        <v>868</v>
      </c>
      <c r="O869" t="s">
        <v>126</v>
      </c>
      <c r="P869" t="s">
        <v>102</v>
      </c>
      <c r="Q869" t="s">
        <v>37</v>
      </c>
      <c r="R869" t="s">
        <v>142</v>
      </c>
      <c r="S869" t="s">
        <v>66</v>
      </c>
      <c r="T869" t="s">
        <v>34</v>
      </c>
      <c r="U869" t="s">
        <v>265</v>
      </c>
      <c r="V869" t="s">
        <v>219</v>
      </c>
      <c r="W869" t="s">
        <v>37</v>
      </c>
      <c r="X869" t="s">
        <v>38</v>
      </c>
    </row>
    <row r="870" spans="1:24" hidden="1" x14ac:dyDescent="0.3">
      <c r="A870" t="s">
        <v>3784</v>
      </c>
      <c r="B870" t="s">
        <v>3785</v>
      </c>
      <c r="C870" s="1" t="str">
        <f t="shared" si="121"/>
        <v>21:0416</v>
      </c>
      <c r="D870" s="1" t="str">
        <f t="shared" si="122"/>
        <v>21:0139</v>
      </c>
      <c r="E870" t="s">
        <v>3786</v>
      </c>
      <c r="F870" t="s">
        <v>3787</v>
      </c>
      <c r="H870">
        <v>59.6660659</v>
      </c>
      <c r="I870">
        <v>-131.5268021</v>
      </c>
      <c r="J870" s="1" t="str">
        <f t="shared" si="123"/>
        <v>NGR bulk stream sediment</v>
      </c>
      <c r="K870" s="1" t="str">
        <f t="shared" si="124"/>
        <v>&lt;177 micron (NGR)</v>
      </c>
      <c r="L870">
        <v>44</v>
      </c>
      <c r="M870" t="s">
        <v>134</v>
      </c>
      <c r="N870">
        <v>869</v>
      </c>
      <c r="O870" t="s">
        <v>306</v>
      </c>
      <c r="P870" t="s">
        <v>103</v>
      </c>
      <c r="Q870" t="s">
        <v>57</v>
      </c>
      <c r="R870" t="s">
        <v>67</v>
      </c>
      <c r="S870" t="s">
        <v>47</v>
      </c>
      <c r="T870" t="s">
        <v>34</v>
      </c>
      <c r="U870" t="s">
        <v>628</v>
      </c>
      <c r="V870" t="s">
        <v>617</v>
      </c>
      <c r="W870" t="s">
        <v>136</v>
      </c>
      <c r="X870" t="s">
        <v>38</v>
      </c>
    </row>
    <row r="871" spans="1:24" hidden="1" x14ac:dyDescent="0.3">
      <c r="A871" t="s">
        <v>3788</v>
      </c>
      <c r="B871" t="s">
        <v>3789</v>
      </c>
      <c r="C871" s="1" t="str">
        <f t="shared" si="121"/>
        <v>21:0416</v>
      </c>
      <c r="D871" s="1" t="str">
        <f>HYPERLINK("http://geochem.nrcan.gc.ca/cdogs/content/svy/svy_e.htm", "")</f>
        <v/>
      </c>
      <c r="G871" s="1" t="str">
        <f>HYPERLINK("http://geochem.nrcan.gc.ca/cdogs/content/cr_/cr_00042_e.htm", "42")</f>
        <v>42</v>
      </c>
      <c r="J871" t="s">
        <v>195</v>
      </c>
      <c r="K871" t="s">
        <v>196</v>
      </c>
      <c r="L871">
        <v>44</v>
      </c>
      <c r="M871" t="s">
        <v>197</v>
      </c>
      <c r="N871">
        <v>870</v>
      </c>
      <c r="O871" t="s">
        <v>92</v>
      </c>
      <c r="P871" t="s">
        <v>126</v>
      </c>
      <c r="Q871" t="s">
        <v>141</v>
      </c>
      <c r="R871" t="s">
        <v>83</v>
      </c>
      <c r="S871" t="s">
        <v>31</v>
      </c>
      <c r="T871" t="s">
        <v>222</v>
      </c>
      <c r="U871" t="s">
        <v>212</v>
      </c>
      <c r="V871" t="s">
        <v>546</v>
      </c>
      <c r="W871" t="s">
        <v>57</v>
      </c>
      <c r="X871" t="s">
        <v>168</v>
      </c>
    </row>
    <row r="872" spans="1:24" hidden="1" x14ac:dyDescent="0.3">
      <c r="A872" t="s">
        <v>3790</v>
      </c>
      <c r="B872" t="s">
        <v>3791</v>
      </c>
      <c r="C872" s="1" t="str">
        <f t="shared" si="121"/>
        <v>21:0416</v>
      </c>
      <c r="D872" s="1" t="str">
        <f t="shared" ref="D872:D899" si="125">HYPERLINK("http://geochem.nrcan.gc.ca/cdogs/content/svy/svy210139_e.htm", "21:0139")</f>
        <v>21:0139</v>
      </c>
      <c r="E872" t="s">
        <v>3786</v>
      </c>
      <c r="F872" t="s">
        <v>3792</v>
      </c>
      <c r="H872">
        <v>59.6660659</v>
      </c>
      <c r="I872">
        <v>-131.5268021</v>
      </c>
      <c r="J872" s="1" t="str">
        <f t="shared" ref="J872:J899" si="126">HYPERLINK("http://geochem.nrcan.gc.ca/cdogs/content/kwd/kwd020030_e.htm", "NGR bulk stream sediment")</f>
        <v>NGR bulk stream sediment</v>
      </c>
      <c r="K872" s="1" t="str">
        <f t="shared" ref="K872:K899" si="127">HYPERLINK("http://geochem.nrcan.gc.ca/cdogs/content/kwd/kwd080006_e.htm", "&lt;177 micron (NGR)")</f>
        <v>&lt;177 micron (NGR)</v>
      </c>
      <c r="L872">
        <v>44</v>
      </c>
      <c r="M872" t="s">
        <v>140</v>
      </c>
      <c r="N872">
        <v>871</v>
      </c>
      <c r="O872" t="s">
        <v>149</v>
      </c>
      <c r="P872" t="s">
        <v>103</v>
      </c>
      <c r="Q872" t="s">
        <v>136</v>
      </c>
      <c r="R872" t="s">
        <v>75</v>
      </c>
      <c r="S872" t="s">
        <v>66</v>
      </c>
      <c r="T872" t="s">
        <v>34</v>
      </c>
      <c r="U872" t="s">
        <v>773</v>
      </c>
      <c r="V872" t="s">
        <v>113</v>
      </c>
      <c r="W872" t="s">
        <v>57</v>
      </c>
      <c r="X872" t="s">
        <v>38</v>
      </c>
    </row>
    <row r="873" spans="1:24" hidden="1" x14ac:dyDescent="0.3">
      <c r="A873" t="s">
        <v>3793</v>
      </c>
      <c r="B873" t="s">
        <v>3794</v>
      </c>
      <c r="C873" s="1" t="str">
        <f t="shared" si="121"/>
        <v>21:0416</v>
      </c>
      <c r="D873" s="1" t="str">
        <f t="shared" si="125"/>
        <v>21:0139</v>
      </c>
      <c r="E873" t="s">
        <v>3795</v>
      </c>
      <c r="F873" t="s">
        <v>3796</v>
      </c>
      <c r="H873">
        <v>59.684638499999998</v>
      </c>
      <c r="I873">
        <v>-131.57194480000001</v>
      </c>
      <c r="J873" s="1" t="str">
        <f t="shared" si="126"/>
        <v>NGR bulk stream sediment</v>
      </c>
      <c r="K873" s="1" t="str">
        <f t="shared" si="127"/>
        <v>&lt;177 micron (NGR)</v>
      </c>
      <c r="L873">
        <v>44</v>
      </c>
      <c r="M873" t="s">
        <v>111</v>
      </c>
      <c r="N873">
        <v>872</v>
      </c>
      <c r="O873" t="s">
        <v>306</v>
      </c>
      <c r="P873" t="s">
        <v>84</v>
      </c>
      <c r="Q873" t="s">
        <v>31</v>
      </c>
      <c r="R873" t="s">
        <v>45</v>
      </c>
      <c r="S873" t="s">
        <v>47</v>
      </c>
      <c r="T873" t="s">
        <v>34</v>
      </c>
      <c r="U873" t="s">
        <v>1661</v>
      </c>
      <c r="V873" t="s">
        <v>965</v>
      </c>
      <c r="W873" t="s">
        <v>85</v>
      </c>
      <c r="X873" t="s">
        <v>38</v>
      </c>
    </row>
    <row r="874" spans="1:24" hidden="1" x14ac:dyDescent="0.3">
      <c r="A874" t="s">
        <v>3797</v>
      </c>
      <c r="B874" t="s">
        <v>3798</v>
      </c>
      <c r="C874" s="1" t="str">
        <f t="shared" si="121"/>
        <v>21:0416</v>
      </c>
      <c r="D874" s="1" t="str">
        <f t="shared" si="125"/>
        <v>21:0139</v>
      </c>
      <c r="E874" t="s">
        <v>3799</v>
      </c>
      <c r="F874" t="s">
        <v>3800</v>
      </c>
      <c r="H874">
        <v>59.678261399999997</v>
      </c>
      <c r="I874">
        <v>-131.5996657</v>
      </c>
      <c r="J874" s="1" t="str">
        <f t="shared" si="126"/>
        <v>NGR bulk stream sediment</v>
      </c>
      <c r="K874" s="1" t="str">
        <f t="shared" si="127"/>
        <v>&lt;177 micron (NGR)</v>
      </c>
      <c r="L874">
        <v>44</v>
      </c>
      <c r="M874" t="s">
        <v>118</v>
      </c>
      <c r="N874">
        <v>873</v>
      </c>
      <c r="O874" t="s">
        <v>149</v>
      </c>
      <c r="P874" t="s">
        <v>103</v>
      </c>
      <c r="Q874" t="s">
        <v>136</v>
      </c>
      <c r="R874" t="s">
        <v>93</v>
      </c>
      <c r="S874" t="s">
        <v>66</v>
      </c>
      <c r="T874" t="s">
        <v>34</v>
      </c>
      <c r="U874" t="s">
        <v>231</v>
      </c>
      <c r="V874" t="s">
        <v>36</v>
      </c>
      <c r="W874" t="s">
        <v>37</v>
      </c>
      <c r="X874" t="s">
        <v>38</v>
      </c>
    </row>
    <row r="875" spans="1:24" hidden="1" x14ac:dyDescent="0.3">
      <c r="A875" t="s">
        <v>3801</v>
      </c>
      <c r="B875" t="s">
        <v>3802</v>
      </c>
      <c r="C875" s="1" t="str">
        <f t="shared" si="121"/>
        <v>21:0416</v>
      </c>
      <c r="D875" s="1" t="str">
        <f t="shared" si="125"/>
        <v>21:0139</v>
      </c>
      <c r="E875" t="s">
        <v>3803</v>
      </c>
      <c r="F875" t="s">
        <v>3804</v>
      </c>
      <c r="H875">
        <v>59.715660399999997</v>
      </c>
      <c r="I875">
        <v>-131.66426240000001</v>
      </c>
      <c r="J875" s="1" t="str">
        <f t="shared" si="126"/>
        <v>NGR bulk stream sediment</v>
      </c>
      <c r="K875" s="1" t="str">
        <f t="shared" si="127"/>
        <v>&lt;177 micron (NGR)</v>
      </c>
      <c r="L875">
        <v>44</v>
      </c>
      <c r="M875" t="s">
        <v>125</v>
      </c>
      <c r="N875">
        <v>874</v>
      </c>
      <c r="O875" t="s">
        <v>44</v>
      </c>
      <c r="P875" t="s">
        <v>103</v>
      </c>
      <c r="Q875" t="s">
        <v>37</v>
      </c>
      <c r="R875" t="s">
        <v>32</v>
      </c>
      <c r="S875" t="s">
        <v>150</v>
      </c>
      <c r="T875" t="s">
        <v>34</v>
      </c>
      <c r="U875" t="s">
        <v>3805</v>
      </c>
      <c r="V875" t="s">
        <v>152</v>
      </c>
      <c r="W875" t="s">
        <v>136</v>
      </c>
      <c r="X875" t="s">
        <v>38</v>
      </c>
    </row>
    <row r="876" spans="1:24" hidden="1" x14ac:dyDescent="0.3">
      <c r="A876" t="s">
        <v>3806</v>
      </c>
      <c r="B876" t="s">
        <v>3807</v>
      </c>
      <c r="C876" s="1" t="str">
        <f t="shared" si="121"/>
        <v>21:0416</v>
      </c>
      <c r="D876" s="1" t="str">
        <f t="shared" si="125"/>
        <v>21:0139</v>
      </c>
      <c r="E876" t="s">
        <v>3808</v>
      </c>
      <c r="F876" t="s">
        <v>3809</v>
      </c>
      <c r="H876">
        <v>59.717631300000001</v>
      </c>
      <c r="I876">
        <v>-131.6257531</v>
      </c>
      <c r="J876" s="1" t="str">
        <f t="shared" si="126"/>
        <v>NGR bulk stream sediment</v>
      </c>
      <c r="K876" s="1" t="str">
        <f t="shared" si="127"/>
        <v>&lt;177 micron (NGR)</v>
      </c>
      <c r="L876">
        <v>44</v>
      </c>
      <c r="M876" t="s">
        <v>148</v>
      </c>
      <c r="N876">
        <v>875</v>
      </c>
      <c r="O876" t="s">
        <v>44</v>
      </c>
      <c r="P876" t="s">
        <v>45</v>
      </c>
      <c r="Q876" t="s">
        <v>37</v>
      </c>
      <c r="R876" t="s">
        <v>102</v>
      </c>
      <c r="S876" t="s">
        <v>75</v>
      </c>
      <c r="T876" t="s">
        <v>34</v>
      </c>
      <c r="U876" t="s">
        <v>615</v>
      </c>
      <c r="V876" t="s">
        <v>160</v>
      </c>
      <c r="W876" t="s">
        <v>37</v>
      </c>
      <c r="X876" t="s">
        <v>38</v>
      </c>
    </row>
    <row r="877" spans="1:24" hidden="1" x14ac:dyDescent="0.3">
      <c r="A877" t="s">
        <v>3810</v>
      </c>
      <c r="B877" t="s">
        <v>3811</v>
      </c>
      <c r="C877" s="1" t="str">
        <f t="shared" si="121"/>
        <v>21:0416</v>
      </c>
      <c r="D877" s="1" t="str">
        <f t="shared" si="125"/>
        <v>21:0139</v>
      </c>
      <c r="E877" t="s">
        <v>3812</v>
      </c>
      <c r="F877" t="s">
        <v>3813</v>
      </c>
      <c r="H877">
        <v>59.703348800000001</v>
      </c>
      <c r="I877">
        <v>-131.69608450000001</v>
      </c>
      <c r="J877" s="1" t="str">
        <f t="shared" si="126"/>
        <v>NGR bulk stream sediment</v>
      </c>
      <c r="K877" s="1" t="str">
        <f t="shared" si="127"/>
        <v>&lt;177 micron (NGR)</v>
      </c>
      <c r="L877">
        <v>44</v>
      </c>
      <c r="M877" t="s">
        <v>157</v>
      </c>
      <c r="N877">
        <v>876</v>
      </c>
      <c r="O877" t="s">
        <v>333</v>
      </c>
      <c r="P877" t="s">
        <v>33</v>
      </c>
      <c r="Q877" t="s">
        <v>37</v>
      </c>
      <c r="R877" t="s">
        <v>45</v>
      </c>
      <c r="S877" t="s">
        <v>47</v>
      </c>
      <c r="T877" t="s">
        <v>34</v>
      </c>
      <c r="U877" t="s">
        <v>417</v>
      </c>
      <c r="V877" t="s">
        <v>160</v>
      </c>
      <c r="W877" t="s">
        <v>37</v>
      </c>
      <c r="X877" t="s">
        <v>38</v>
      </c>
    </row>
    <row r="878" spans="1:24" hidden="1" x14ac:dyDescent="0.3">
      <c r="A878" t="s">
        <v>3814</v>
      </c>
      <c r="B878" t="s">
        <v>3815</v>
      </c>
      <c r="C878" s="1" t="str">
        <f t="shared" si="121"/>
        <v>21:0416</v>
      </c>
      <c r="D878" s="1" t="str">
        <f t="shared" si="125"/>
        <v>21:0139</v>
      </c>
      <c r="E878" t="s">
        <v>3816</v>
      </c>
      <c r="F878" t="s">
        <v>3817</v>
      </c>
      <c r="H878">
        <v>59.669421700000001</v>
      </c>
      <c r="I878">
        <v>-131.7365164</v>
      </c>
      <c r="J878" s="1" t="str">
        <f t="shared" si="126"/>
        <v>NGR bulk stream sediment</v>
      </c>
      <c r="K878" s="1" t="str">
        <f t="shared" si="127"/>
        <v>&lt;177 micron (NGR)</v>
      </c>
      <c r="L878">
        <v>44</v>
      </c>
      <c r="M878" t="s">
        <v>165</v>
      </c>
      <c r="N878">
        <v>877</v>
      </c>
      <c r="O878" t="s">
        <v>92</v>
      </c>
      <c r="P878" t="s">
        <v>45</v>
      </c>
      <c r="Q878" t="s">
        <v>37</v>
      </c>
      <c r="R878" t="s">
        <v>30</v>
      </c>
      <c r="S878" t="s">
        <v>75</v>
      </c>
      <c r="T878" t="s">
        <v>34</v>
      </c>
      <c r="U878" t="s">
        <v>502</v>
      </c>
      <c r="V878" t="s">
        <v>239</v>
      </c>
      <c r="W878" t="s">
        <v>37</v>
      </c>
      <c r="X878" t="s">
        <v>38</v>
      </c>
    </row>
    <row r="879" spans="1:24" hidden="1" x14ac:dyDescent="0.3">
      <c r="A879" t="s">
        <v>3818</v>
      </c>
      <c r="B879" t="s">
        <v>3819</v>
      </c>
      <c r="C879" s="1" t="str">
        <f t="shared" si="121"/>
        <v>21:0416</v>
      </c>
      <c r="D879" s="1" t="str">
        <f t="shared" si="125"/>
        <v>21:0139</v>
      </c>
      <c r="E879" t="s">
        <v>3820</v>
      </c>
      <c r="F879" t="s">
        <v>3821</v>
      </c>
      <c r="H879">
        <v>59.682223200000003</v>
      </c>
      <c r="I879">
        <v>-131.75504419999999</v>
      </c>
      <c r="J879" s="1" t="str">
        <f t="shared" si="126"/>
        <v>NGR bulk stream sediment</v>
      </c>
      <c r="K879" s="1" t="str">
        <f t="shared" si="127"/>
        <v>&lt;177 micron (NGR)</v>
      </c>
      <c r="L879">
        <v>44</v>
      </c>
      <c r="M879" t="s">
        <v>175</v>
      </c>
      <c r="N879">
        <v>878</v>
      </c>
      <c r="O879" t="s">
        <v>92</v>
      </c>
      <c r="P879" t="s">
        <v>93</v>
      </c>
      <c r="Q879" t="s">
        <v>37</v>
      </c>
      <c r="R879" t="s">
        <v>84</v>
      </c>
      <c r="S879" t="s">
        <v>66</v>
      </c>
      <c r="T879" t="s">
        <v>34</v>
      </c>
      <c r="U879" t="s">
        <v>522</v>
      </c>
      <c r="V879" t="s">
        <v>106</v>
      </c>
      <c r="W879" t="s">
        <v>37</v>
      </c>
      <c r="X879" t="s">
        <v>38</v>
      </c>
    </row>
    <row r="880" spans="1:24" hidden="1" x14ac:dyDescent="0.3">
      <c r="A880" t="s">
        <v>3822</v>
      </c>
      <c r="B880" t="s">
        <v>3823</v>
      </c>
      <c r="C880" s="1" t="str">
        <f t="shared" si="121"/>
        <v>21:0416</v>
      </c>
      <c r="D880" s="1" t="str">
        <f t="shared" si="125"/>
        <v>21:0139</v>
      </c>
      <c r="E880" t="s">
        <v>3824</v>
      </c>
      <c r="F880" t="s">
        <v>3825</v>
      </c>
      <c r="H880">
        <v>59.581125200000002</v>
      </c>
      <c r="I880">
        <v>-131.6648946</v>
      </c>
      <c r="J880" s="1" t="str">
        <f t="shared" si="126"/>
        <v>NGR bulk stream sediment</v>
      </c>
      <c r="K880" s="1" t="str">
        <f t="shared" si="127"/>
        <v>&lt;177 micron (NGR)</v>
      </c>
      <c r="L880">
        <v>44</v>
      </c>
      <c r="M880" t="s">
        <v>183</v>
      </c>
      <c r="N880">
        <v>879</v>
      </c>
      <c r="O880" t="s">
        <v>306</v>
      </c>
      <c r="P880" t="s">
        <v>84</v>
      </c>
      <c r="Q880" t="s">
        <v>37</v>
      </c>
      <c r="R880" t="s">
        <v>96</v>
      </c>
      <c r="S880" t="s">
        <v>150</v>
      </c>
      <c r="T880" t="s">
        <v>34</v>
      </c>
      <c r="U880" t="s">
        <v>628</v>
      </c>
      <c r="V880" t="s">
        <v>160</v>
      </c>
      <c r="W880" t="s">
        <v>37</v>
      </c>
      <c r="X880" t="s">
        <v>38</v>
      </c>
    </row>
    <row r="881" spans="1:24" hidden="1" x14ac:dyDescent="0.3">
      <c r="A881" t="s">
        <v>3826</v>
      </c>
      <c r="B881" t="s">
        <v>3827</v>
      </c>
      <c r="C881" s="1" t="str">
        <f t="shared" si="121"/>
        <v>21:0416</v>
      </c>
      <c r="D881" s="1" t="str">
        <f t="shared" si="125"/>
        <v>21:0139</v>
      </c>
      <c r="E881" t="s">
        <v>3828</v>
      </c>
      <c r="F881" t="s">
        <v>3829</v>
      </c>
      <c r="H881">
        <v>59.586503700000002</v>
      </c>
      <c r="I881">
        <v>-131.634423</v>
      </c>
      <c r="J881" s="1" t="str">
        <f t="shared" si="126"/>
        <v>NGR bulk stream sediment</v>
      </c>
      <c r="K881" s="1" t="str">
        <f t="shared" si="127"/>
        <v>&lt;177 micron (NGR)</v>
      </c>
      <c r="L881">
        <v>44</v>
      </c>
      <c r="M881" t="s">
        <v>189</v>
      </c>
      <c r="N881">
        <v>880</v>
      </c>
      <c r="O881" t="s">
        <v>149</v>
      </c>
      <c r="P881" t="s">
        <v>168</v>
      </c>
      <c r="Q881" t="s">
        <v>37</v>
      </c>
      <c r="R881" t="s">
        <v>250</v>
      </c>
      <c r="S881" t="s">
        <v>150</v>
      </c>
      <c r="T881" t="s">
        <v>34</v>
      </c>
      <c r="U881" t="s">
        <v>1251</v>
      </c>
      <c r="V881" t="s">
        <v>77</v>
      </c>
      <c r="W881" t="s">
        <v>37</v>
      </c>
      <c r="X881" t="s">
        <v>38</v>
      </c>
    </row>
    <row r="882" spans="1:24" hidden="1" x14ac:dyDescent="0.3">
      <c r="A882" t="s">
        <v>3830</v>
      </c>
      <c r="B882" t="s">
        <v>3831</v>
      </c>
      <c r="C882" s="1" t="str">
        <f t="shared" si="121"/>
        <v>21:0416</v>
      </c>
      <c r="D882" s="1" t="str">
        <f t="shared" si="125"/>
        <v>21:0139</v>
      </c>
      <c r="E882" t="s">
        <v>3832</v>
      </c>
      <c r="F882" t="s">
        <v>3833</v>
      </c>
      <c r="H882">
        <v>59.602180699999998</v>
      </c>
      <c r="I882">
        <v>-131.60886869999999</v>
      </c>
      <c r="J882" s="1" t="str">
        <f t="shared" si="126"/>
        <v>NGR bulk stream sediment</v>
      </c>
      <c r="K882" s="1" t="str">
        <f t="shared" si="127"/>
        <v>&lt;177 micron (NGR)</v>
      </c>
      <c r="L882">
        <v>45</v>
      </c>
      <c r="M882" t="s">
        <v>28</v>
      </c>
      <c r="N882">
        <v>881</v>
      </c>
      <c r="O882" t="s">
        <v>158</v>
      </c>
      <c r="P882" t="s">
        <v>225</v>
      </c>
      <c r="Q882" t="s">
        <v>37</v>
      </c>
      <c r="R882" t="s">
        <v>45</v>
      </c>
      <c r="S882" t="s">
        <v>47</v>
      </c>
      <c r="T882" t="s">
        <v>34</v>
      </c>
      <c r="U882" t="s">
        <v>231</v>
      </c>
      <c r="V882" t="s">
        <v>344</v>
      </c>
      <c r="W882" t="s">
        <v>37</v>
      </c>
      <c r="X882" t="s">
        <v>38</v>
      </c>
    </row>
    <row r="883" spans="1:24" hidden="1" x14ac:dyDescent="0.3">
      <c r="A883" t="s">
        <v>3834</v>
      </c>
      <c r="B883" t="s">
        <v>3835</v>
      </c>
      <c r="C883" s="1" t="str">
        <f t="shared" si="121"/>
        <v>21:0416</v>
      </c>
      <c r="D883" s="1" t="str">
        <f t="shared" si="125"/>
        <v>21:0139</v>
      </c>
      <c r="E883" t="s">
        <v>3836</v>
      </c>
      <c r="F883" t="s">
        <v>3837</v>
      </c>
      <c r="H883">
        <v>59.5726242</v>
      </c>
      <c r="I883">
        <v>-131.62138400000001</v>
      </c>
      <c r="J883" s="1" t="str">
        <f t="shared" si="126"/>
        <v>NGR bulk stream sediment</v>
      </c>
      <c r="K883" s="1" t="str">
        <f t="shared" si="127"/>
        <v>&lt;177 micron (NGR)</v>
      </c>
      <c r="L883">
        <v>45</v>
      </c>
      <c r="M883" t="s">
        <v>43</v>
      </c>
      <c r="N883">
        <v>882</v>
      </c>
      <c r="O883" t="s">
        <v>176</v>
      </c>
      <c r="P883" t="s">
        <v>65</v>
      </c>
      <c r="Q883" t="s">
        <v>37</v>
      </c>
      <c r="R883" t="s">
        <v>2602</v>
      </c>
      <c r="S883" t="s">
        <v>225</v>
      </c>
      <c r="T883" t="s">
        <v>34</v>
      </c>
      <c r="U883" t="s">
        <v>2279</v>
      </c>
      <c r="V883" t="s">
        <v>309</v>
      </c>
      <c r="W883" t="s">
        <v>37</v>
      </c>
      <c r="X883" t="s">
        <v>38</v>
      </c>
    </row>
    <row r="884" spans="1:24" hidden="1" x14ac:dyDescent="0.3">
      <c r="A884" t="s">
        <v>3838</v>
      </c>
      <c r="B884" t="s">
        <v>3839</v>
      </c>
      <c r="C884" s="1" t="str">
        <f t="shared" si="121"/>
        <v>21:0416</v>
      </c>
      <c r="D884" s="1" t="str">
        <f t="shared" si="125"/>
        <v>21:0139</v>
      </c>
      <c r="E884" t="s">
        <v>3840</v>
      </c>
      <c r="F884" t="s">
        <v>3841</v>
      </c>
      <c r="H884">
        <v>59.580674600000002</v>
      </c>
      <c r="I884">
        <v>-131.57655919999999</v>
      </c>
      <c r="J884" s="1" t="str">
        <f t="shared" si="126"/>
        <v>NGR bulk stream sediment</v>
      </c>
      <c r="K884" s="1" t="str">
        <f t="shared" si="127"/>
        <v>&lt;177 micron (NGR)</v>
      </c>
      <c r="L884">
        <v>45</v>
      </c>
      <c r="M884" t="s">
        <v>54</v>
      </c>
      <c r="N884">
        <v>883</v>
      </c>
      <c r="O884" t="s">
        <v>370</v>
      </c>
      <c r="P884" t="s">
        <v>783</v>
      </c>
      <c r="Q884" t="s">
        <v>37</v>
      </c>
      <c r="R884" t="s">
        <v>364</v>
      </c>
      <c r="S884" t="s">
        <v>250</v>
      </c>
      <c r="T884" t="s">
        <v>34</v>
      </c>
      <c r="U884" t="s">
        <v>35</v>
      </c>
      <c r="V884" t="s">
        <v>974</v>
      </c>
      <c r="W884" t="s">
        <v>37</v>
      </c>
      <c r="X884" t="s">
        <v>38</v>
      </c>
    </row>
    <row r="885" spans="1:24" hidden="1" x14ac:dyDescent="0.3">
      <c r="A885" t="s">
        <v>3842</v>
      </c>
      <c r="B885" t="s">
        <v>3843</v>
      </c>
      <c r="C885" s="1" t="str">
        <f t="shared" si="121"/>
        <v>21:0416</v>
      </c>
      <c r="D885" s="1" t="str">
        <f t="shared" si="125"/>
        <v>21:0139</v>
      </c>
      <c r="E885" t="s">
        <v>3844</v>
      </c>
      <c r="F885" t="s">
        <v>3845</v>
      </c>
      <c r="H885">
        <v>59.5907695</v>
      </c>
      <c r="I885">
        <v>-131.57809359999999</v>
      </c>
      <c r="J885" s="1" t="str">
        <f t="shared" si="126"/>
        <v>NGR bulk stream sediment</v>
      </c>
      <c r="K885" s="1" t="str">
        <f t="shared" si="127"/>
        <v>&lt;177 micron (NGR)</v>
      </c>
      <c r="L885">
        <v>45</v>
      </c>
      <c r="M885" t="s">
        <v>73</v>
      </c>
      <c r="N885">
        <v>884</v>
      </c>
      <c r="O885" t="s">
        <v>225</v>
      </c>
      <c r="P885" t="s">
        <v>44</v>
      </c>
      <c r="Q885" t="s">
        <v>37</v>
      </c>
      <c r="R885" t="s">
        <v>225</v>
      </c>
      <c r="S885" t="s">
        <v>75</v>
      </c>
      <c r="T885" t="s">
        <v>34</v>
      </c>
      <c r="U885" t="s">
        <v>1162</v>
      </c>
      <c r="V885" t="s">
        <v>439</v>
      </c>
      <c r="W885" t="s">
        <v>37</v>
      </c>
      <c r="X885" t="s">
        <v>38</v>
      </c>
    </row>
    <row r="886" spans="1:24" hidden="1" x14ac:dyDescent="0.3">
      <c r="A886" t="s">
        <v>3846</v>
      </c>
      <c r="B886" t="s">
        <v>3847</v>
      </c>
      <c r="C886" s="1" t="str">
        <f t="shared" si="121"/>
        <v>21:0416</v>
      </c>
      <c r="D886" s="1" t="str">
        <f t="shared" si="125"/>
        <v>21:0139</v>
      </c>
      <c r="E886" t="s">
        <v>3832</v>
      </c>
      <c r="F886" t="s">
        <v>3848</v>
      </c>
      <c r="H886">
        <v>59.602180699999998</v>
      </c>
      <c r="I886">
        <v>-131.60886869999999</v>
      </c>
      <c r="J886" s="1" t="str">
        <f t="shared" si="126"/>
        <v>NGR bulk stream sediment</v>
      </c>
      <c r="K886" s="1" t="str">
        <f t="shared" si="127"/>
        <v>&lt;177 micron (NGR)</v>
      </c>
      <c r="L886">
        <v>45</v>
      </c>
      <c r="M886" t="s">
        <v>64</v>
      </c>
      <c r="N886">
        <v>885</v>
      </c>
      <c r="O886" t="s">
        <v>333</v>
      </c>
      <c r="P886" t="s">
        <v>225</v>
      </c>
      <c r="Q886" t="s">
        <v>37</v>
      </c>
      <c r="R886" t="s">
        <v>168</v>
      </c>
      <c r="S886" t="s">
        <v>47</v>
      </c>
      <c r="T886" t="s">
        <v>34</v>
      </c>
      <c r="U886" t="s">
        <v>119</v>
      </c>
      <c r="V886" t="s">
        <v>239</v>
      </c>
      <c r="W886" t="s">
        <v>37</v>
      </c>
      <c r="X886" t="s">
        <v>38</v>
      </c>
    </row>
    <row r="887" spans="1:24" hidden="1" x14ac:dyDescent="0.3">
      <c r="A887" t="s">
        <v>3849</v>
      </c>
      <c r="B887" t="s">
        <v>3850</v>
      </c>
      <c r="C887" s="1" t="str">
        <f t="shared" si="121"/>
        <v>21:0416</v>
      </c>
      <c r="D887" s="1" t="str">
        <f t="shared" si="125"/>
        <v>21:0139</v>
      </c>
      <c r="E887" t="s">
        <v>3851</v>
      </c>
      <c r="F887" t="s">
        <v>3852</v>
      </c>
      <c r="H887">
        <v>59.571627999999997</v>
      </c>
      <c r="I887">
        <v>-131.50995879999999</v>
      </c>
      <c r="J887" s="1" t="str">
        <f t="shared" si="126"/>
        <v>NGR bulk stream sediment</v>
      </c>
      <c r="K887" s="1" t="str">
        <f t="shared" si="127"/>
        <v>&lt;177 micron (NGR)</v>
      </c>
      <c r="L887">
        <v>45</v>
      </c>
      <c r="M887" t="s">
        <v>82</v>
      </c>
      <c r="N887">
        <v>886</v>
      </c>
      <c r="O887" t="s">
        <v>306</v>
      </c>
      <c r="P887" t="s">
        <v>648</v>
      </c>
      <c r="Q887" t="s">
        <v>37</v>
      </c>
      <c r="R887" t="s">
        <v>83</v>
      </c>
      <c r="S887" t="s">
        <v>74</v>
      </c>
      <c r="T887" t="s">
        <v>34</v>
      </c>
      <c r="U887" t="s">
        <v>48</v>
      </c>
      <c r="V887" t="s">
        <v>394</v>
      </c>
      <c r="W887" t="s">
        <v>37</v>
      </c>
      <c r="X887" t="s">
        <v>38</v>
      </c>
    </row>
    <row r="888" spans="1:24" hidden="1" x14ac:dyDescent="0.3">
      <c r="A888" t="s">
        <v>3853</v>
      </c>
      <c r="B888" t="s">
        <v>3854</v>
      </c>
      <c r="C888" s="1" t="str">
        <f t="shared" si="121"/>
        <v>21:0416</v>
      </c>
      <c r="D888" s="1" t="str">
        <f t="shared" si="125"/>
        <v>21:0139</v>
      </c>
      <c r="E888" t="s">
        <v>3855</v>
      </c>
      <c r="F888" t="s">
        <v>3856</v>
      </c>
      <c r="H888">
        <v>59.5867091</v>
      </c>
      <c r="I888">
        <v>-131.50823070000001</v>
      </c>
      <c r="J888" s="1" t="str">
        <f t="shared" si="126"/>
        <v>NGR bulk stream sediment</v>
      </c>
      <c r="K888" s="1" t="str">
        <f t="shared" si="127"/>
        <v>&lt;177 micron (NGR)</v>
      </c>
      <c r="L888">
        <v>45</v>
      </c>
      <c r="M888" t="s">
        <v>91</v>
      </c>
      <c r="N888">
        <v>887</v>
      </c>
      <c r="O888" t="s">
        <v>141</v>
      </c>
      <c r="P888" t="s">
        <v>1880</v>
      </c>
      <c r="Q888" t="s">
        <v>37</v>
      </c>
      <c r="R888" t="s">
        <v>32</v>
      </c>
      <c r="S888" t="s">
        <v>135</v>
      </c>
      <c r="T888" t="s">
        <v>699</v>
      </c>
      <c r="U888" t="s">
        <v>730</v>
      </c>
      <c r="V888" t="s">
        <v>617</v>
      </c>
      <c r="W888" t="s">
        <v>85</v>
      </c>
      <c r="X888" t="s">
        <v>38</v>
      </c>
    </row>
    <row r="889" spans="1:24" hidden="1" x14ac:dyDescent="0.3">
      <c r="A889" t="s">
        <v>3857</v>
      </c>
      <c r="B889" t="s">
        <v>3858</v>
      </c>
      <c r="C889" s="1" t="str">
        <f t="shared" si="121"/>
        <v>21:0416</v>
      </c>
      <c r="D889" s="1" t="str">
        <f t="shared" si="125"/>
        <v>21:0139</v>
      </c>
      <c r="E889" t="s">
        <v>3859</v>
      </c>
      <c r="F889" t="s">
        <v>3860</v>
      </c>
      <c r="H889">
        <v>59.601076599999999</v>
      </c>
      <c r="I889">
        <v>-131.50435680000001</v>
      </c>
      <c r="J889" s="1" t="str">
        <f t="shared" si="126"/>
        <v>NGR bulk stream sediment</v>
      </c>
      <c r="K889" s="1" t="str">
        <f t="shared" si="127"/>
        <v>&lt;177 micron (NGR)</v>
      </c>
      <c r="L889">
        <v>45</v>
      </c>
      <c r="M889" t="s">
        <v>134</v>
      </c>
      <c r="N889">
        <v>888</v>
      </c>
      <c r="O889" t="s">
        <v>622</v>
      </c>
      <c r="P889" t="s">
        <v>306</v>
      </c>
      <c r="Q889" t="s">
        <v>37</v>
      </c>
      <c r="R889" t="s">
        <v>32</v>
      </c>
      <c r="S889" t="s">
        <v>142</v>
      </c>
      <c r="T889" t="s">
        <v>34</v>
      </c>
      <c r="U889" t="s">
        <v>705</v>
      </c>
      <c r="V889" t="s">
        <v>394</v>
      </c>
      <c r="W889" t="s">
        <v>37</v>
      </c>
      <c r="X889" t="s">
        <v>38</v>
      </c>
    </row>
    <row r="890" spans="1:24" hidden="1" x14ac:dyDescent="0.3">
      <c r="A890" t="s">
        <v>3861</v>
      </c>
      <c r="B890" t="s">
        <v>3862</v>
      </c>
      <c r="C890" s="1" t="str">
        <f t="shared" si="121"/>
        <v>21:0416</v>
      </c>
      <c r="D890" s="1" t="str">
        <f t="shared" si="125"/>
        <v>21:0139</v>
      </c>
      <c r="E890" t="s">
        <v>3859</v>
      </c>
      <c r="F890" t="s">
        <v>3863</v>
      </c>
      <c r="H890">
        <v>59.601076599999999</v>
      </c>
      <c r="I890">
        <v>-131.50435680000001</v>
      </c>
      <c r="J890" s="1" t="str">
        <f t="shared" si="126"/>
        <v>NGR bulk stream sediment</v>
      </c>
      <c r="K890" s="1" t="str">
        <f t="shared" si="127"/>
        <v>&lt;177 micron (NGR)</v>
      </c>
      <c r="L890">
        <v>45</v>
      </c>
      <c r="M890" t="s">
        <v>140</v>
      </c>
      <c r="N890">
        <v>889</v>
      </c>
      <c r="O890" t="s">
        <v>622</v>
      </c>
      <c r="P890" t="s">
        <v>318</v>
      </c>
      <c r="Q890" t="s">
        <v>136</v>
      </c>
      <c r="R890" t="s">
        <v>264</v>
      </c>
      <c r="S890" t="s">
        <v>142</v>
      </c>
      <c r="T890" t="s">
        <v>699</v>
      </c>
      <c r="U890" t="s">
        <v>365</v>
      </c>
      <c r="V890" t="s">
        <v>974</v>
      </c>
      <c r="W890" t="s">
        <v>57</v>
      </c>
      <c r="X890" t="s">
        <v>38</v>
      </c>
    </row>
    <row r="891" spans="1:24" hidden="1" x14ac:dyDescent="0.3">
      <c r="A891" t="s">
        <v>3864</v>
      </c>
      <c r="B891" t="s">
        <v>3865</v>
      </c>
      <c r="C891" s="1" t="str">
        <f t="shared" si="121"/>
        <v>21:0416</v>
      </c>
      <c r="D891" s="1" t="str">
        <f t="shared" si="125"/>
        <v>21:0139</v>
      </c>
      <c r="E891" t="s">
        <v>3866</v>
      </c>
      <c r="F891" t="s">
        <v>3867</v>
      </c>
      <c r="H891">
        <v>59.6068845</v>
      </c>
      <c r="I891">
        <v>-131.46481700000001</v>
      </c>
      <c r="J891" s="1" t="str">
        <f t="shared" si="126"/>
        <v>NGR bulk stream sediment</v>
      </c>
      <c r="K891" s="1" t="str">
        <f t="shared" si="127"/>
        <v>&lt;177 micron (NGR)</v>
      </c>
      <c r="L891">
        <v>45</v>
      </c>
      <c r="M891" t="s">
        <v>101</v>
      </c>
      <c r="N891">
        <v>890</v>
      </c>
      <c r="O891" t="s">
        <v>648</v>
      </c>
      <c r="P891" t="s">
        <v>244</v>
      </c>
      <c r="Q891" t="s">
        <v>85</v>
      </c>
      <c r="R891" t="s">
        <v>84</v>
      </c>
      <c r="S891" t="s">
        <v>31</v>
      </c>
      <c r="T891" t="s">
        <v>34</v>
      </c>
      <c r="U891" t="s">
        <v>600</v>
      </c>
      <c r="V891" t="s">
        <v>113</v>
      </c>
      <c r="W891" t="s">
        <v>31</v>
      </c>
      <c r="X891" t="s">
        <v>38</v>
      </c>
    </row>
    <row r="892" spans="1:24" hidden="1" x14ac:dyDescent="0.3">
      <c r="A892" t="s">
        <v>3868</v>
      </c>
      <c r="B892" t="s">
        <v>3869</v>
      </c>
      <c r="C892" s="1" t="str">
        <f t="shared" si="121"/>
        <v>21:0416</v>
      </c>
      <c r="D892" s="1" t="str">
        <f t="shared" si="125"/>
        <v>21:0139</v>
      </c>
      <c r="E892" t="s">
        <v>3870</v>
      </c>
      <c r="F892" t="s">
        <v>3871</v>
      </c>
      <c r="H892">
        <v>59.753725600000003</v>
      </c>
      <c r="I892">
        <v>-131.25558520000001</v>
      </c>
      <c r="J892" s="1" t="str">
        <f t="shared" si="126"/>
        <v>NGR bulk stream sediment</v>
      </c>
      <c r="K892" s="1" t="str">
        <f t="shared" si="127"/>
        <v>&lt;177 micron (NGR)</v>
      </c>
      <c r="L892">
        <v>45</v>
      </c>
      <c r="M892" t="s">
        <v>111</v>
      </c>
      <c r="N892">
        <v>891</v>
      </c>
      <c r="O892" t="s">
        <v>102</v>
      </c>
      <c r="P892" t="s">
        <v>33</v>
      </c>
      <c r="Q892" t="s">
        <v>136</v>
      </c>
      <c r="R892" t="s">
        <v>46</v>
      </c>
      <c r="S892" t="s">
        <v>57</v>
      </c>
      <c r="T892" t="s">
        <v>699</v>
      </c>
      <c r="U892" t="s">
        <v>1661</v>
      </c>
      <c r="V892" t="s">
        <v>546</v>
      </c>
      <c r="W892" t="s">
        <v>37</v>
      </c>
      <c r="X892" t="s">
        <v>38</v>
      </c>
    </row>
    <row r="893" spans="1:24" hidden="1" x14ac:dyDescent="0.3">
      <c r="A893" t="s">
        <v>3872</v>
      </c>
      <c r="B893" t="s">
        <v>3873</v>
      </c>
      <c r="C893" s="1" t="str">
        <f t="shared" si="121"/>
        <v>21:0416</v>
      </c>
      <c r="D893" s="1" t="str">
        <f t="shared" si="125"/>
        <v>21:0139</v>
      </c>
      <c r="E893" t="s">
        <v>3874</v>
      </c>
      <c r="F893" t="s">
        <v>3875</v>
      </c>
      <c r="H893">
        <v>59.780994100000001</v>
      </c>
      <c r="I893">
        <v>-131.21511100000001</v>
      </c>
      <c r="J893" s="1" t="str">
        <f t="shared" si="126"/>
        <v>NGR bulk stream sediment</v>
      </c>
      <c r="K893" s="1" t="str">
        <f t="shared" si="127"/>
        <v>&lt;177 micron (NGR)</v>
      </c>
      <c r="L893">
        <v>45</v>
      </c>
      <c r="M893" t="s">
        <v>118</v>
      </c>
      <c r="N893">
        <v>892</v>
      </c>
      <c r="O893" t="s">
        <v>84</v>
      </c>
      <c r="P893" t="s">
        <v>46</v>
      </c>
      <c r="Q893" t="s">
        <v>37</v>
      </c>
      <c r="R893" t="s">
        <v>150</v>
      </c>
      <c r="S893" t="s">
        <v>57</v>
      </c>
      <c r="T893" t="s">
        <v>34</v>
      </c>
      <c r="U893" t="s">
        <v>2196</v>
      </c>
      <c r="V893" t="s">
        <v>778</v>
      </c>
      <c r="W893" t="s">
        <v>37</v>
      </c>
      <c r="X893" t="s">
        <v>38</v>
      </c>
    </row>
    <row r="894" spans="1:24" hidden="1" x14ac:dyDescent="0.3">
      <c r="A894" t="s">
        <v>3876</v>
      </c>
      <c r="B894" t="s">
        <v>3877</v>
      </c>
      <c r="C894" s="1" t="str">
        <f t="shared" si="121"/>
        <v>21:0416</v>
      </c>
      <c r="D894" s="1" t="str">
        <f t="shared" si="125"/>
        <v>21:0139</v>
      </c>
      <c r="E894" t="s">
        <v>3878</v>
      </c>
      <c r="F894" t="s">
        <v>3879</v>
      </c>
      <c r="H894">
        <v>59.796488600000004</v>
      </c>
      <c r="I894">
        <v>-131.18671000000001</v>
      </c>
      <c r="J894" s="1" t="str">
        <f t="shared" si="126"/>
        <v>NGR bulk stream sediment</v>
      </c>
      <c r="K894" s="1" t="str">
        <f t="shared" si="127"/>
        <v>&lt;177 micron (NGR)</v>
      </c>
      <c r="L894">
        <v>45</v>
      </c>
      <c r="M894" t="s">
        <v>125</v>
      </c>
      <c r="N894">
        <v>893</v>
      </c>
      <c r="O894" t="s">
        <v>56</v>
      </c>
      <c r="P894" t="s">
        <v>93</v>
      </c>
      <c r="Q894" t="s">
        <v>37</v>
      </c>
      <c r="R894" t="s">
        <v>103</v>
      </c>
      <c r="S894" t="s">
        <v>31</v>
      </c>
      <c r="T894" t="s">
        <v>34</v>
      </c>
      <c r="U894" t="s">
        <v>270</v>
      </c>
      <c r="V894" t="s">
        <v>95</v>
      </c>
      <c r="W894" t="s">
        <v>37</v>
      </c>
      <c r="X894" t="s">
        <v>38</v>
      </c>
    </row>
    <row r="895" spans="1:24" hidden="1" x14ac:dyDescent="0.3">
      <c r="A895" t="s">
        <v>3880</v>
      </c>
      <c r="B895" t="s">
        <v>3881</v>
      </c>
      <c r="C895" s="1" t="str">
        <f t="shared" si="121"/>
        <v>21:0416</v>
      </c>
      <c r="D895" s="1" t="str">
        <f t="shared" si="125"/>
        <v>21:0139</v>
      </c>
      <c r="E895" t="s">
        <v>3882</v>
      </c>
      <c r="F895" t="s">
        <v>3883</v>
      </c>
      <c r="H895">
        <v>59.827121200000001</v>
      </c>
      <c r="I895">
        <v>-131.10113749999999</v>
      </c>
      <c r="J895" s="1" t="str">
        <f t="shared" si="126"/>
        <v>NGR bulk stream sediment</v>
      </c>
      <c r="K895" s="1" t="str">
        <f t="shared" si="127"/>
        <v>&lt;177 micron (NGR)</v>
      </c>
      <c r="L895">
        <v>45</v>
      </c>
      <c r="M895" t="s">
        <v>148</v>
      </c>
      <c r="N895">
        <v>894</v>
      </c>
      <c r="O895" t="s">
        <v>56</v>
      </c>
      <c r="P895" t="s">
        <v>93</v>
      </c>
      <c r="Q895" t="s">
        <v>37</v>
      </c>
      <c r="R895" t="s">
        <v>58</v>
      </c>
      <c r="S895" t="s">
        <v>31</v>
      </c>
      <c r="T895" t="s">
        <v>34</v>
      </c>
      <c r="U895" t="s">
        <v>151</v>
      </c>
      <c r="V895" t="s">
        <v>239</v>
      </c>
      <c r="W895" t="s">
        <v>136</v>
      </c>
      <c r="X895" t="s">
        <v>38</v>
      </c>
    </row>
    <row r="896" spans="1:24" hidden="1" x14ac:dyDescent="0.3">
      <c r="A896" t="s">
        <v>3884</v>
      </c>
      <c r="B896" t="s">
        <v>3885</v>
      </c>
      <c r="C896" s="1" t="str">
        <f t="shared" si="121"/>
        <v>21:0416</v>
      </c>
      <c r="D896" s="1" t="str">
        <f t="shared" si="125"/>
        <v>21:0139</v>
      </c>
      <c r="E896" t="s">
        <v>3886</v>
      </c>
      <c r="F896" t="s">
        <v>3887</v>
      </c>
      <c r="H896">
        <v>59.802145299999999</v>
      </c>
      <c r="I896">
        <v>-131.10482450000001</v>
      </c>
      <c r="J896" s="1" t="str">
        <f t="shared" si="126"/>
        <v>NGR bulk stream sediment</v>
      </c>
      <c r="K896" s="1" t="str">
        <f t="shared" si="127"/>
        <v>&lt;177 micron (NGR)</v>
      </c>
      <c r="L896">
        <v>45</v>
      </c>
      <c r="M896" t="s">
        <v>157</v>
      </c>
      <c r="N896">
        <v>895</v>
      </c>
      <c r="O896" t="s">
        <v>30</v>
      </c>
      <c r="P896" t="s">
        <v>47</v>
      </c>
      <c r="Q896" t="s">
        <v>37</v>
      </c>
      <c r="R896" t="s">
        <v>75</v>
      </c>
      <c r="S896" t="s">
        <v>31</v>
      </c>
      <c r="T896" t="s">
        <v>34</v>
      </c>
      <c r="U896" t="s">
        <v>68</v>
      </c>
      <c r="V896" t="s">
        <v>95</v>
      </c>
      <c r="W896" t="s">
        <v>57</v>
      </c>
      <c r="X896" t="s">
        <v>38</v>
      </c>
    </row>
    <row r="897" spans="1:24" hidden="1" x14ac:dyDescent="0.3">
      <c r="A897" t="s">
        <v>3888</v>
      </c>
      <c r="B897" t="s">
        <v>3889</v>
      </c>
      <c r="C897" s="1" t="str">
        <f t="shared" si="121"/>
        <v>21:0416</v>
      </c>
      <c r="D897" s="1" t="str">
        <f t="shared" si="125"/>
        <v>21:0139</v>
      </c>
      <c r="E897" t="s">
        <v>3890</v>
      </c>
      <c r="F897" t="s">
        <v>3891</v>
      </c>
      <c r="H897">
        <v>59.805867300000003</v>
      </c>
      <c r="I897">
        <v>-131.05635000000001</v>
      </c>
      <c r="J897" s="1" t="str">
        <f t="shared" si="126"/>
        <v>NGR bulk stream sediment</v>
      </c>
      <c r="K897" s="1" t="str">
        <f t="shared" si="127"/>
        <v>&lt;177 micron (NGR)</v>
      </c>
      <c r="L897">
        <v>45</v>
      </c>
      <c r="M897" t="s">
        <v>165</v>
      </c>
      <c r="N897">
        <v>896</v>
      </c>
      <c r="O897" t="s">
        <v>250</v>
      </c>
      <c r="P897" t="s">
        <v>46</v>
      </c>
      <c r="Q897" t="s">
        <v>37</v>
      </c>
      <c r="R897" t="s">
        <v>33</v>
      </c>
      <c r="S897" t="s">
        <v>57</v>
      </c>
      <c r="T897" t="s">
        <v>34</v>
      </c>
      <c r="U897" t="s">
        <v>263</v>
      </c>
      <c r="V897" t="s">
        <v>459</v>
      </c>
      <c r="W897" t="s">
        <v>37</v>
      </c>
      <c r="X897" t="s">
        <v>38</v>
      </c>
    </row>
    <row r="898" spans="1:24" hidden="1" x14ac:dyDescent="0.3">
      <c r="A898" t="s">
        <v>3892</v>
      </c>
      <c r="B898" t="s">
        <v>3893</v>
      </c>
      <c r="C898" s="1" t="str">
        <f t="shared" ref="C898:C961" si="128">HYPERLINK("http://geochem.nrcan.gc.ca/cdogs/content/bdl/bdl210416_e.htm", "21:0416")</f>
        <v>21:0416</v>
      </c>
      <c r="D898" s="1" t="str">
        <f t="shared" si="125"/>
        <v>21:0139</v>
      </c>
      <c r="E898" t="s">
        <v>3894</v>
      </c>
      <c r="F898" t="s">
        <v>3895</v>
      </c>
      <c r="H898">
        <v>59.768711000000003</v>
      </c>
      <c r="I898">
        <v>-131.06930879999999</v>
      </c>
      <c r="J898" s="1" t="str">
        <f t="shared" si="126"/>
        <v>NGR bulk stream sediment</v>
      </c>
      <c r="K898" s="1" t="str">
        <f t="shared" si="127"/>
        <v>&lt;177 micron (NGR)</v>
      </c>
      <c r="L898">
        <v>45</v>
      </c>
      <c r="M898" t="s">
        <v>175</v>
      </c>
      <c r="N898">
        <v>897</v>
      </c>
      <c r="O898" t="s">
        <v>158</v>
      </c>
      <c r="P898" t="s">
        <v>103</v>
      </c>
      <c r="Q898" t="s">
        <v>136</v>
      </c>
      <c r="R898" t="s">
        <v>67</v>
      </c>
      <c r="S898" t="s">
        <v>31</v>
      </c>
      <c r="T898" t="s">
        <v>34</v>
      </c>
      <c r="U898" t="s">
        <v>212</v>
      </c>
      <c r="V898" t="s">
        <v>344</v>
      </c>
      <c r="W898" t="s">
        <v>85</v>
      </c>
      <c r="X898" t="s">
        <v>46</v>
      </c>
    </row>
    <row r="899" spans="1:24" hidden="1" x14ac:dyDescent="0.3">
      <c r="A899" t="s">
        <v>3896</v>
      </c>
      <c r="B899" t="s">
        <v>3897</v>
      </c>
      <c r="C899" s="1" t="str">
        <f t="shared" si="128"/>
        <v>21:0416</v>
      </c>
      <c r="D899" s="1" t="str">
        <f t="shared" si="125"/>
        <v>21:0139</v>
      </c>
      <c r="E899" t="s">
        <v>3898</v>
      </c>
      <c r="F899" t="s">
        <v>3899</v>
      </c>
      <c r="H899">
        <v>59.776964399999997</v>
      </c>
      <c r="I899">
        <v>-131.0750927</v>
      </c>
      <c r="J899" s="1" t="str">
        <f t="shared" si="126"/>
        <v>NGR bulk stream sediment</v>
      </c>
      <c r="K899" s="1" t="str">
        <f t="shared" si="127"/>
        <v>&lt;177 micron (NGR)</v>
      </c>
      <c r="L899">
        <v>45</v>
      </c>
      <c r="M899" t="s">
        <v>183</v>
      </c>
      <c r="N899">
        <v>898</v>
      </c>
      <c r="O899" t="s">
        <v>102</v>
      </c>
      <c r="P899" t="s">
        <v>250</v>
      </c>
      <c r="Q899" t="s">
        <v>136</v>
      </c>
      <c r="R899" t="s">
        <v>150</v>
      </c>
      <c r="S899" t="s">
        <v>136</v>
      </c>
      <c r="T899" t="s">
        <v>34</v>
      </c>
      <c r="U899" t="s">
        <v>143</v>
      </c>
      <c r="V899" t="s">
        <v>120</v>
      </c>
      <c r="W899" t="s">
        <v>85</v>
      </c>
      <c r="X899" t="s">
        <v>38</v>
      </c>
    </row>
    <row r="900" spans="1:24" hidden="1" x14ac:dyDescent="0.3">
      <c r="A900" t="s">
        <v>3900</v>
      </c>
      <c r="B900" t="s">
        <v>3901</v>
      </c>
      <c r="C900" s="1" t="str">
        <f t="shared" si="128"/>
        <v>21:0416</v>
      </c>
      <c r="D900" s="1" t="str">
        <f>HYPERLINK("http://geochem.nrcan.gc.ca/cdogs/content/svy/svy_e.htm", "")</f>
        <v/>
      </c>
      <c r="G900" s="1" t="str">
        <f>HYPERLINK("http://geochem.nrcan.gc.ca/cdogs/content/cr_/cr_00040_e.htm", "40")</f>
        <v>40</v>
      </c>
      <c r="J900" t="s">
        <v>195</v>
      </c>
      <c r="K900" t="s">
        <v>196</v>
      </c>
      <c r="L900">
        <v>45</v>
      </c>
      <c r="M900" t="s">
        <v>197</v>
      </c>
      <c r="N900">
        <v>899</v>
      </c>
      <c r="O900" t="s">
        <v>2288</v>
      </c>
      <c r="P900" t="s">
        <v>326</v>
      </c>
      <c r="Q900" t="s">
        <v>75</v>
      </c>
      <c r="R900" t="s">
        <v>33</v>
      </c>
      <c r="S900" t="s">
        <v>31</v>
      </c>
      <c r="T900" t="s">
        <v>34</v>
      </c>
      <c r="U900" t="s">
        <v>290</v>
      </c>
      <c r="V900" t="s">
        <v>95</v>
      </c>
      <c r="W900" t="s">
        <v>136</v>
      </c>
      <c r="X900" t="s">
        <v>38</v>
      </c>
    </row>
    <row r="901" spans="1:24" hidden="1" x14ac:dyDescent="0.3">
      <c r="A901" t="s">
        <v>3902</v>
      </c>
      <c r="B901" t="s">
        <v>3903</v>
      </c>
      <c r="C901" s="1" t="str">
        <f t="shared" si="128"/>
        <v>21:0416</v>
      </c>
      <c r="D901" s="1" t="str">
        <f t="shared" ref="D901:D910" si="129">HYPERLINK("http://geochem.nrcan.gc.ca/cdogs/content/svy/svy210139_e.htm", "21:0139")</f>
        <v>21:0139</v>
      </c>
      <c r="E901" t="s">
        <v>3904</v>
      </c>
      <c r="F901" t="s">
        <v>3905</v>
      </c>
      <c r="H901">
        <v>59.787080600000003</v>
      </c>
      <c r="I901">
        <v>-131.04225700000001</v>
      </c>
      <c r="J901" s="1" t="str">
        <f t="shared" ref="J901:J910" si="130">HYPERLINK("http://geochem.nrcan.gc.ca/cdogs/content/kwd/kwd020030_e.htm", "NGR bulk stream sediment")</f>
        <v>NGR bulk stream sediment</v>
      </c>
      <c r="K901" s="1" t="str">
        <f t="shared" ref="K901:K910" si="131">HYPERLINK("http://geochem.nrcan.gc.ca/cdogs/content/kwd/kwd080006_e.htm", "&lt;177 micron (NGR)")</f>
        <v>&lt;177 micron (NGR)</v>
      </c>
      <c r="L901">
        <v>45</v>
      </c>
      <c r="M901" t="s">
        <v>189</v>
      </c>
      <c r="N901">
        <v>900</v>
      </c>
      <c r="O901" t="s">
        <v>167</v>
      </c>
      <c r="P901" t="s">
        <v>47</v>
      </c>
      <c r="Q901" t="s">
        <v>37</v>
      </c>
      <c r="R901" t="s">
        <v>47</v>
      </c>
      <c r="S901" t="s">
        <v>57</v>
      </c>
      <c r="T901" t="s">
        <v>34</v>
      </c>
      <c r="U901" t="s">
        <v>263</v>
      </c>
      <c r="V901" t="s">
        <v>106</v>
      </c>
      <c r="W901" t="s">
        <v>57</v>
      </c>
      <c r="X901" t="s">
        <v>38</v>
      </c>
    </row>
    <row r="902" spans="1:24" hidden="1" x14ac:dyDescent="0.3">
      <c r="A902" t="s">
        <v>3906</v>
      </c>
      <c r="B902" t="s">
        <v>3907</v>
      </c>
      <c r="C902" s="1" t="str">
        <f t="shared" si="128"/>
        <v>21:0416</v>
      </c>
      <c r="D902" s="1" t="str">
        <f t="shared" si="129"/>
        <v>21:0139</v>
      </c>
      <c r="E902" t="s">
        <v>3908</v>
      </c>
      <c r="F902" t="s">
        <v>3909</v>
      </c>
      <c r="H902">
        <v>59.742760599999997</v>
      </c>
      <c r="I902">
        <v>-130.9736211</v>
      </c>
      <c r="J902" s="1" t="str">
        <f t="shared" si="130"/>
        <v>NGR bulk stream sediment</v>
      </c>
      <c r="K902" s="1" t="str">
        <f t="shared" si="131"/>
        <v>&lt;177 micron (NGR)</v>
      </c>
      <c r="L902">
        <v>46</v>
      </c>
      <c r="M902" t="s">
        <v>203</v>
      </c>
      <c r="N902">
        <v>901</v>
      </c>
      <c r="O902" t="s">
        <v>167</v>
      </c>
      <c r="P902" t="s">
        <v>46</v>
      </c>
      <c r="Q902" t="s">
        <v>136</v>
      </c>
      <c r="R902" t="s">
        <v>150</v>
      </c>
      <c r="S902" t="s">
        <v>85</v>
      </c>
      <c r="T902" t="s">
        <v>34</v>
      </c>
      <c r="U902" t="s">
        <v>218</v>
      </c>
      <c r="V902" t="s">
        <v>95</v>
      </c>
      <c r="W902" t="s">
        <v>136</v>
      </c>
      <c r="X902" t="s">
        <v>38</v>
      </c>
    </row>
    <row r="903" spans="1:24" hidden="1" x14ac:dyDescent="0.3">
      <c r="A903" t="s">
        <v>3910</v>
      </c>
      <c r="B903" t="s">
        <v>3911</v>
      </c>
      <c r="C903" s="1" t="str">
        <f t="shared" si="128"/>
        <v>21:0416</v>
      </c>
      <c r="D903" s="1" t="str">
        <f t="shared" si="129"/>
        <v>21:0139</v>
      </c>
      <c r="E903" t="s">
        <v>3912</v>
      </c>
      <c r="F903" t="s">
        <v>3913</v>
      </c>
      <c r="H903">
        <v>59.764065100000003</v>
      </c>
      <c r="I903">
        <v>-131.00806940000001</v>
      </c>
      <c r="J903" s="1" t="str">
        <f t="shared" si="130"/>
        <v>NGR bulk stream sediment</v>
      </c>
      <c r="K903" s="1" t="str">
        <f t="shared" si="131"/>
        <v>&lt;177 micron (NGR)</v>
      </c>
      <c r="L903">
        <v>46</v>
      </c>
      <c r="M903" t="s">
        <v>43</v>
      </c>
      <c r="N903">
        <v>902</v>
      </c>
      <c r="O903" t="s">
        <v>244</v>
      </c>
      <c r="P903" t="s">
        <v>47</v>
      </c>
      <c r="Q903" t="s">
        <v>136</v>
      </c>
      <c r="R903" t="s">
        <v>33</v>
      </c>
      <c r="S903" t="s">
        <v>46</v>
      </c>
      <c r="T903" t="s">
        <v>34</v>
      </c>
      <c r="U903" t="s">
        <v>996</v>
      </c>
      <c r="V903" t="s">
        <v>965</v>
      </c>
      <c r="W903" t="s">
        <v>57</v>
      </c>
      <c r="X903" t="s">
        <v>38</v>
      </c>
    </row>
    <row r="904" spans="1:24" hidden="1" x14ac:dyDescent="0.3">
      <c r="A904" t="s">
        <v>3914</v>
      </c>
      <c r="B904" t="s">
        <v>3915</v>
      </c>
      <c r="C904" s="1" t="str">
        <f t="shared" si="128"/>
        <v>21:0416</v>
      </c>
      <c r="D904" s="1" t="str">
        <f t="shared" si="129"/>
        <v>21:0139</v>
      </c>
      <c r="E904" t="s">
        <v>3908</v>
      </c>
      <c r="F904" t="s">
        <v>3916</v>
      </c>
      <c r="H904">
        <v>59.742760599999997</v>
      </c>
      <c r="I904">
        <v>-130.9736211</v>
      </c>
      <c r="J904" s="1" t="str">
        <f t="shared" si="130"/>
        <v>NGR bulk stream sediment</v>
      </c>
      <c r="K904" s="1" t="str">
        <f t="shared" si="131"/>
        <v>&lt;177 micron (NGR)</v>
      </c>
      <c r="L904">
        <v>46</v>
      </c>
      <c r="M904" t="s">
        <v>301</v>
      </c>
      <c r="N904">
        <v>903</v>
      </c>
      <c r="O904" t="s">
        <v>32</v>
      </c>
      <c r="P904" t="s">
        <v>46</v>
      </c>
      <c r="Q904" t="s">
        <v>37</v>
      </c>
      <c r="R904" t="s">
        <v>47</v>
      </c>
      <c r="S904" t="s">
        <v>85</v>
      </c>
      <c r="T904" t="s">
        <v>34</v>
      </c>
      <c r="U904" t="s">
        <v>426</v>
      </c>
      <c r="V904" t="s">
        <v>106</v>
      </c>
      <c r="W904" t="s">
        <v>37</v>
      </c>
      <c r="X904" t="s">
        <v>38</v>
      </c>
    </row>
    <row r="905" spans="1:24" hidden="1" x14ac:dyDescent="0.3">
      <c r="A905" t="s">
        <v>3917</v>
      </c>
      <c r="B905" t="s">
        <v>3918</v>
      </c>
      <c r="C905" s="1" t="str">
        <f t="shared" si="128"/>
        <v>21:0416</v>
      </c>
      <c r="D905" s="1" t="str">
        <f t="shared" si="129"/>
        <v>21:0139</v>
      </c>
      <c r="E905" t="s">
        <v>3908</v>
      </c>
      <c r="F905" t="s">
        <v>3919</v>
      </c>
      <c r="H905">
        <v>59.742760599999997</v>
      </c>
      <c r="I905">
        <v>-130.9736211</v>
      </c>
      <c r="J905" s="1" t="str">
        <f t="shared" si="130"/>
        <v>NGR bulk stream sediment</v>
      </c>
      <c r="K905" s="1" t="str">
        <f t="shared" si="131"/>
        <v>&lt;177 micron (NGR)</v>
      </c>
      <c r="L905">
        <v>46</v>
      </c>
      <c r="M905" t="s">
        <v>295</v>
      </c>
      <c r="N905">
        <v>904</v>
      </c>
      <c r="O905" t="s">
        <v>32</v>
      </c>
      <c r="P905" t="s">
        <v>46</v>
      </c>
      <c r="Q905" t="s">
        <v>37</v>
      </c>
      <c r="R905" t="s">
        <v>47</v>
      </c>
      <c r="S905" t="s">
        <v>85</v>
      </c>
      <c r="T905" t="s">
        <v>34</v>
      </c>
      <c r="U905" t="s">
        <v>1229</v>
      </c>
      <c r="V905" t="s">
        <v>459</v>
      </c>
      <c r="W905" t="s">
        <v>136</v>
      </c>
      <c r="X905" t="s">
        <v>38</v>
      </c>
    </row>
    <row r="906" spans="1:24" hidden="1" x14ac:dyDescent="0.3">
      <c r="A906" t="s">
        <v>3920</v>
      </c>
      <c r="B906" t="s">
        <v>3921</v>
      </c>
      <c r="C906" s="1" t="str">
        <f t="shared" si="128"/>
        <v>21:0416</v>
      </c>
      <c r="D906" s="1" t="str">
        <f t="shared" si="129"/>
        <v>21:0139</v>
      </c>
      <c r="E906" t="s">
        <v>3922</v>
      </c>
      <c r="F906" t="s">
        <v>3923</v>
      </c>
      <c r="H906">
        <v>59.713017000000001</v>
      </c>
      <c r="I906">
        <v>-131.02518889999999</v>
      </c>
      <c r="J906" s="1" t="str">
        <f t="shared" si="130"/>
        <v>NGR bulk stream sediment</v>
      </c>
      <c r="K906" s="1" t="str">
        <f t="shared" si="131"/>
        <v>&lt;177 micron (NGR)</v>
      </c>
      <c r="L906">
        <v>46</v>
      </c>
      <c r="M906" t="s">
        <v>54</v>
      </c>
      <c r="N906">
        <v>905</v>
      </c>
      <c r="O906" t="s">
        <v>204</v>
      </c>
      <c r="P906" t="s">
        <v>406</v>
      </c>
      <c r="Q906" t="s">
        <v>47</v>
      </c>
      <c r="R906" t="s">
        <v>45</v>
      </c>
      <c r="S906" t="s">
        <v>47</v>
      </c>
      <c r="T906" t="s">
        <v>34</v>
      </c>
      <c r="U906" t="s">
        <v>3924</v>
      </c>
      <c r="V906" t="s">
        <v>258</v>
      </c>
      <c r="W906" t="s">
        <v>450</v>
      </c>
      <c r="X906" t="s">
        <v>33</v>
      </c>
    </row>
    <row r="907" spans="1:24" hidden="1" x14ac:dyDescent="0.3">
      <c r="A907" t="s">
        <v>3925</v>
      </c>
      <c r="B907" t="s">
        <v>3926</v>
      </c>
      <c r="C907" s="1" t="str">
        <f t="shared" si="128"/>
        <v>21:0416</v>
      </c>
      <c r="D907" s="1" t="str">
        <f t="shared" si="129"/>
        <v>21:0139</v>
      </c>
      <c r="E907" t="s">
        <v>3927</v>
      </c>
      <c r="F907" t="s">
        <v>3928</v>
      </c>
      <c r="H907">
        <v>59.915225300000003</v>
      </c>
      <c r="I907">
        <v>-130.94629029999999</v>
      </c>
      <c r="J907" s="1" t="str">
        <f t="shared" si="130"/>
        <v>NGR bulk stream sediment</v>
      </c>
      <c r="K907" s="1" t="str">
        <f t="shared" si="131"/>
        <v>&lt;177 micron (NGR)</v>
      </c>
      <c r="L907">
        <v>46</v>
      </c>
      <c r="M907" t="s">
        <v>73</v>
      </c>
      <c r="N907">
        <v>906</v>
      </c>
      <c r="O907" t="s">
        <v>44</v>
      </c>
      <c r="P907" t="s">
        <v>103</v>
      </c>
      <c r="Q907" t="s">
        <v>136</v>
      </c>
      <c r="R907" t="s">
        <v>75</v>
      </c>
      <c r="S907" t="s">
        <v>57</v>
      </c>
      <c r="T907" t="s">
        <v>34</v>
      </c>
      <c r="U907" t="s">
        <v>444</v>
      </c>
      <c r="V907" t="s">
        <v>778</v>
      </c>
      <c r="W907" t="s">
        <v>37</v>
      </c>
      <c r="X907" t="s">
        <v>38</v>
      </c>
    </row>
    <row r="908" spans="1:24" hidden="1" x14ac:dyDescent="0.3">
      <c r="A908" t="s">
        <v>3929</v>
      </c>
      <c r="B908" t="s">
        <v>3930</v>
      </c>
      <c r="C908" s="1" t="str">
        <f t="shared" si="128"/>
        <v>21:0416</v>
      </c>
      <c r="D908" s="1" t="str">
        <f t="shared" si="129"/>
        <v>21:0139</v>
      </c>
      <c r="E908" t="s">
        <v>3931</v>
      </c>
      <c r="F908" t="s">
        <v>3932</v>
      </c>
      <c r="H908">
        <v>59.922043199999997</v>
      </c>
      <c r="I908">
        <v>-130.93953329999999</v>
      </c>
      <c r="J908" s="1" t="str">
        <f t="shared" si="130"/>
        <v>NGR bulk stream sediment</v>
      </c>
      <c r="K908" s="1" t="str">
        <f t="shared" si="131"/>
        <v>&lt;177 micron (NGR)</v>
      </c>
      <c r="L908">
        <v>46</v>
      </c>
      <c r="M908" t="s">
        <v>82</v>
      </c>
      <c r="N908">
        <v>907</v>
      </c>
      <c r="O908" t="s">
        <v>44</v>
      </c>
      <c r="P908" t="s">
        <v>75</v>
      </c>
      <c r="Q908" t="s">
        <v>31</v>
      </c>
      <c r="R908" t="s">
        <v>142</v>
      </c>
      <c r="S908" t="s">
        <v>31</v>
      </c>
      <c r="T908" t="s">
        <v>34</v>
      </c>
      <c r="U908" t="s">
        <v>198</v>
      </c>
      <c r="V908" t="s">
        <v>459</v>
      </c>
      <c r="W908" t="s">
        <v>37</v>
      </c>
      <c r="X908" t="s">
        <v>38</v>
      </c>
    </row>
    <row r="909" spans="1:24" hidden="1" x14ac:dyDescent="0.3">
      <c r="A909" t="s">
        <v>3933</v>
      </c>
      <c r="B909" t="s">
        <v>3934</v>
      </c>
      <c r="C909" s="1" t="str">
        <f t="shared" si="128"/>
        <v>21:0416</v>
      </c>
      <c r="D909" s="1" t="str">
        <f t="shared" si="129"/>
        <v>21:0139</v>
      </c>
      <c r="E909" t="s">
        <v>3935</v>
      </c>
      <c r="F909" t="s">
        <v>3936</v>
      </c>
      <c r="H909">
        <v>59.941097800000001</v>
      </c>
      <c r="I909">
        <v>-130.98393110000001</v>
      </c>
      <c r="J909" s="1" t="str">
        <f t="shared" si="130"/>
        <v>NGR bulk stream sediment</v>
      </c>
      <c r="K909" s="1" t="str">
        <f t="shared" si="131"/>
        <v>&lt;177 micron (NGR)</v>
      </c>
      <c r="L909">
        <v>46</v>
      </c>
      <c r="M909" t="s">
        <v>91</v>
      </c>
      <c r="N909">
        <v>908</v>
      </c>
      <c r="O909" t="s">
        <v>126</v>
      </c>
      <c r="P909" t="s">
        <v>33</v>
      </c>
      <c r="Q909" t="s">
        <v>46</v>
      </c>
      <c r="R909" t="s">
        <v>103</v>
      </c>
      <c r="S909" t="s">
        <v>46</v>
      </c>
      <c r="T909" t="s">
        <v>34</v>
      </c>
      <c r="U909" t="s">
        <v>1686</v>
      </c>
      <c r="V909" t="s">
        <v>529</v>
      </c>
      <c r="W909" t="s">
        <v>37</v>
      </c>
      <c r="X909" t="s">
        <v>38</v>
      </c>
    </row>
    <row r="910" spans="1:24" hidden="1" x14ac:dyDescent="0.3">
      <c r="A910" t="s">
        <v>3937</v>
      </c>
      <c r="B910" t="s">
        <v>3938</v>
      </c>
      <c r="C910" s="1" t="str">
        <f t="shared" si="128"/>
        <v>21:0416</v>
      </c>
      <c r="D910" s="1" t="str">
        <f t="shared" si="129"/>
        <v>21:0139</v>
      </c>
      <c r="E910" t="s">
        <v>3939</v>
      </c>
      <c r="F910" t="s">
        <v>3940</v>
      </c>
      <c r="H910">
        <v>59.942323700000003</v>
      </c>
      <c r="I910">
        <v>-130.91311379999999</v>
      </c>
      <c r="J910" s="1" t="str">
        <f t="shared" si="130"/>
        <v>NGR bulk stream sediment</v>
      </c>
      <c r="K910" s="1" t="str">
        <f t="shared" si="131"/>
        <v>&lt;177 micron (NGR)</v>
      </c>
      <c r="L910">
        <v>46</v>
      </c>
      <c r="M910" t="s">
        <v>101</v>
      </c>
      <c r="N910">
        <v>909</v>
      </c>
      <c r="O910" t="s">
        <v>30</v>
      </c>
      <c r="P910" t="s">
        <v>47</v>
      </c>
      <c r="Q910" t="s">
        <v>85</v>
      </c>
      <c r="R910" t="s">
        <v>150</v>
      </c>
      <c r="S910" t="s">
        <v>57</v>
      </c>
      <c r="T910" t="s">
        <v>34</v>
      </c>
      <c r="U910" t="s">
        <v>444</v>
      </c>
      <c r="V910" t="s">
        <v>929</v>
      </c>
      <c r="W910" t="s">
        <v>37</v>
      </c>
      <c r="X910" t="s">
        <v>38</v>
      </c>
    </row>
    <row r="911" spans="1:24" hidden="1" x14ac:dyDescent="0.3">
      <c r="A911" t="s">
        <v>3941</v>
      </c>
      <c r="B911" t="s">
        <v>3942</v>
      </c>
      <c r="C911" s="1" t="str">
        <f t="shared" si="128"/>
        <v>21:0416</v>
      </c>
      <c r="D911" s="1" t="str">
        <f>HYPERLINK("http://geochem.nrcan.gc.ca/cdogs/content/svy/svy_e.htm", "")</f>
        <v/>
      </c>
      <c r="G911" s="1" t="str">
        <f>HYPERLINK("http://geochem.nrcan.gc.ca/cdogs/content/cr_/cr_00042_e.htm", "42")</f>
        <v>42</v>
      </c>
      <c r="J911" t="s">
        <v>195</v>
      </c>
      <c r="K911" t="s">
        <v>196</v>
      </c>
      <c r="L911">
        <v>46</v>
      </c>
      <c r="M911" t="s">
        <v>197</v>
      </c>
      <c r="N911">
        <v>910</v>
      </c>
      <c r="O911" t="s">
        <v>149</v>
      </c>
      <c r="P911" t="s">
        <v>126</v>
      </c>
      <c r="Q911" t="s">
        <v>65</v>
      </c>
      <c r="R911" t="s">
        <v>127</v>
      </c>
      <c r="S911" t="s">
        <v>46</v>
      </c>
      <c r="T911" t="s">
        <v>222</v>
      </c>
      <c r="U911" t="s">
        <v>512</v>
      </c>
      <c r="V911" t="s">
        <v>694</v>
      </c>
      <c r="W911" t="s">
        <v>57</v>
      </c>
      <c r="X911" t="s">
        <v>168</v>
      </c>
    </row>
    <row r="912" spans="1:24" hidden="1" x14ac:dyDescent="0.3">
      <c r="A912" t="s">
        <v>3943</v>
      </c>
      <c r="B912" t="s">
        <v>3944</v>
      </c>
      <c r="C912" s="1" t="str">
        <f t="shared" si="128"/>
        <v>21:0416</v>
      </c>
      <c r="D912" s="1" t="str">
        <f t="shared" ref="D912:D936" si="132">HYPERLINK("http://geochem.nrcan.gc.ca/cdogs/content/svy/svy210139_e.htm", "21:0139")</f>
        <v>21:0139</v>
      </c>
      <c r="E912" t="s">
        <v>3945</v>
      </c>
      <c r="F912" t="s">
        <v>3946</v>
      </c>
      <c r="H912">
        <v>59.939903000000001</v>
      </c>
      <c r="I912">
        <v>-130.8997641</v>
      </c>
      <c r="J912" s="1" t="str">
        <f t="shared" ref="J912:J936" si="133">HYPERLINK("http://geochem.nrcan.gc.ca/cdogs/content/kwd/kwd020030_e.htm", "NGR bulk stream sediment")</f>
        <v>NGR bulk stream sediment</v>
      </c>
      <c r="K912" s="1" t="str">
        <f t="shared" ref="K912:K936" si="134">HYPERLINK("http://geochem.nrcan.gc.ca/cdogs/content/kwd/kwd080006_e.htm", "&lt;177 micron (NGR)")</f>
        <v>&lt;177 micron (NGR)</v>
      </c>
      <c r="L912">
        <v>46</v>
      </c>
      <c r="M912" t="s">
        <v>111</v>
      </c>
      <c r="N912">
        <v>911</v>
      </c>
      <c r="O912" t="s">
        <v>379</v>
      </c>
      <c r="P912" t="s">
        <v>75</v>
      </c>
      <c r="Q912" t="s">
        <v>37</v>
      </c>
      <c r="R912" t="s">
        <v>93</v>
      </c>
      <c r="S912" t="s">
        <v>46</v>
      </c>
      <c r="T912" t="s">
        <v>34</v>
      </c>
      <c r="U912" t="s">
        <v>3053</v>
      </c>
      <c r="V912" t="s">
        <v>344</v>
      </c>
      <c r="W912" t="s">
        <v>37</v>
      </c>
      <c r="X912" t="s">
        <v>38</v>
      </c>
    </row>
    <row r="913" spans="1:24" hidden="1" x14ac:dyDescent="0.3">
      <c r="A913" t="s">
        <v>3947</v>
      </c>
      <c r="B913" t="s">
        <v>3948</v>
      </c>
      <c r="C913" s="1" t="str">
        <f t="shared" si="128"/>
        <v>21:0416</v>
      </c>
      <c r="D913" s="1" t="str">
        <f t="shared" si="132"/>
        <v>21:0139</v>
      </c>
      <c r="E913" t="s">
        <v>3949</v>
      </c>
      <c r="F913" t="s">
        <v>3950</v>
      </c>
      <c r="H913">
        <v>59.963857900000001</v>
      </c>
      <c r="I913">
        <v>-130.95503650000001</v>
      </c>
      <c r="J913" s="1" t="str">
        <f t="shared" si="133"/>
        <v>NGR bulk stream sediment</v>
      </c>
      <c r="K913" s="1" t="str">
        <f t="shared" si="134"/>
        <v>&lt;177 micron (NGR)</v>
      </c>
      <c r="L913">
        <v>46</v>
      </c>
      <c r="M913" t="s">
        <v>118</v>
      </c>
      <c r="N913">
        <v>912</v>
      </c>
      <c r="O913" t="s">
        <v>44</v>
      </c>
      <c r="P913" t="s">
        <v>93</v>
      </c>
      <c r="Q913" t="s">
        <v>66</v>
      </c>
      <c r="R913" t="s">
        <v>58</v>
      </c>
      <c r="S913" t="s">
        <v>46</v>
      </c>
      <c r="T913" t="s">
        <v>34</v>
      </c>
      <c r="U913" t="s">
        <v>1058</v>
      </c>
      <c r="V913" t="s">
        <v>344</v>
      </c>
      <c r="W913" t="s">
        <v>37</v>
      </c>
      <c r="X913" t="s">
        <v>38</v>
      </c>
    </row>
    <row r="914" spans="1:24" hidden="1" x14ac:dyDescent="0.3">
      <c r="A914" t="s">
        <v>3951</v>
      </c>
      <c r="B914" t="s">
        <v>3952</v>
      </c>
      <c r="C914" s="1" t="str">
        <f t="shared" si="128"/>
        <v>21:0416</v>
      </c>
      <c r="D914" s="1" t="str">
        <f t="shared" si="132"/>
        <v>21:0139</v>
      </c>
      <c r="E914" t="s">
        <v>3953</v>
      </c>
      <c r="F914" t="s">
        <v>3954</v>
      </c>
      <c r="H914">
        <v>59.996516</v>
      </c>
      <c r="I914">
        <v>-130.97491239999999</v>
      </c>
      <c r="J914" s="1" t="str">
        <f t="shared" si="133"/>
        <v>NGR bulk stream sediment</v>
      </c>
      <c r="K914" s="1" t="str">
        <f t="shared" si="134"/>
        <v>&lt;177 micron (NGR)</v>
      </c>
      <c r="L914">
        <v>46</v>
      </c>
      <c r="M914" t="s">
        <v>125</v>
      </c>
      <c r="N914">
        <v>913</v>
      </c>
      <c r="O914" t="s">
        <v>738</v>
      </c>
      <c r="P914" t="s">
        <v>820</v>
      </c>
      <c r="Q914" t="s">
        <v>47</v>
      </c>
      <c r="R914" t="s">
        <v>3955</v>
      </c>
      <c r="S914" t="s">
        <v>75</v>
      </c>
      <c r="T914" t="s">
        <v>1467</v>
      </c>
      <c r="U914" t="s">
        <v>177</v>
      </c>
      <c r="V914" t="s">
        <v>354</v>
      </c>
      <c r="W914" t="s">
        <v>37</v>
      </c>
      <c r="X914" t="s">
        <v>38</v>
      </c>
    </row>
    <row r="915" spans="1:24" hidden="1" x14ac:dyDescent="0.3">
      <c r="A915" t="s">
        <v>3956</v>
      </c>
      <c r="B915" t="s">
        <v>3957</v>
      </c>
      <c r="C915" s="1" t="str">
        <f t="shared" si="128"/>
        <v>21:0416</v>
      </c>
      <c r="D915" s="1" t="str">
        <f t="shared" si="132"/>
        <v>21:0139</v>
      </c>
      <c r="E915" t="s">
        <v>3958</v>
      </c>
      <c r="F915" t="s">
        <v>3959</v>
      </c>
      <c r="H915">
        <v>59.993327000000001</v>
      </c>
      <c r="I915">
        <v>-131.04341030000001</v>
      </c>
      <c r="J915" s="1" t="str">
        <f t="shared" si="133"/>
        <v>NGR bulk stream sediment</v>
      </c>
      <c r="K915" s="1" t="str">
        <f t="shared" si="134"/>
        <v>&lt;177 micron (NGR)</v>
      </c>
      <c r="L915">
        <v>46</v>
      </c>
      <c r="M915" t="s">
        <v>148</v>
      </c>
      <c r="N915">
        <v>914</v>
      </c>
      <c r="O915" t="s">
        <v>65</v>
      </c>
      <c r="P915" t="s">
        <v>168</v>
      </c>
      <c r="Q915" t="s">
        <v>66</v>
      </c>
      <c r="R915" t="s">
        <v>93</v>
      </c>
      <c r="S915" t="s">
        <v>46</v>
      </c>
      <c r="T915" t="s">
        <v>34</v>
      </c>
      <c r="U915" t="s">
        <v>1336</v>
      </c>
      <c r="V915" t="s">
        <v>334</v>
      </c>
      <c r="W915" t="s">
        <v>37</v>
      </c>
      <c r="X915" t="s">
        <v>38</v>
      </c>
    </row>
    <row r="916" spans="1:24" hidden="1" x14ac:dyDescent="0.3">
      <c r="A916" t="s">
        <v>3960</v>
      </c>
      <c r="B916" t="s">
        <v>3961</v>
      </c>
      <c r="C916" s="1" t="str">
        <f t="shared" si="128"/>
        <v>21:0416</v>
      </c>
      <c r="D916" s="1" t="str">
        <f t="shared" si="132"/>
        <v>21:0139</v>
      </c>
      <c r="E916" t="s">
        <v>3962</v>
      </c>
      <c r="F916" t="s">
        <v>3963</v>
      </c>
      <c r="H916">
        <v>59.9676197</v>
      </c>
      <c r="I916">
        <v>-131.09331660000001</v>
      </c>
      <c r="J916" s="1" t="str">
        <f t="shared" si="133"/>
        <v>NGR bulk stream sediment</v>
      </c>
      <c r="K916" s="1" t="str">
        <f t="shared" si="134"/>
        <v>&lt;177 micron (NGR)</v>
      </c>
      <c r="L916">
        <v>46</v>
      </c>
      <c r="M916" t="s">
        <v>157</v>
      </c>
      <c r="N916">
        <v>915</v>
      </c>
      <c r="O916" t="s">
        <v>333</v>
      </c>
      <c r="P916" t="s">
        <v>32</v>
      </c>
      <c r="Q916" t="s">
        <v>47</v>
      </c>
      <c r="R916" t="s">
        <v>93</v>
      </c>
      <c r="S916" t="s">
        <v>31</v>
      </c>
      <c r="T916" t="s">
        <v>34</v>
      </c>
      <c r="U916" t="s">
        <v>600</v>
      </c>
      <c r="V916" t="s">
        <v>106</v>
      </c>
      <c r="W916" t="s">
        <v>37</v>
      </c>
      <c r="X916" t="s">
        <v>38</v>
      </c>
    </row>
    <row r="917" spans="1:24" hidden="1" x14ac:dyDescent="0.3">
      <c r="A917" t="s">
        <v>3964</v>
      </c>
      <c r="B917" t="s">
        <v>3965</v>
      </c>
      <c r="C917" s="1" t="str">
        <f t="shared" si="128"/>
        <v>21:0416</v>
      </c>
      <c r="D917" s="1" t="str">
        <f t="shared" si="132"/>
        <v>21:0139</v>
      </c>
      <c r="E917" t="s">
        <v>3966</v>
      </c>
      <c r="F917" t="s">
        <v>3967</v>
      </c>
      <c r="H917">
        <v>59.930844999999998</v>
      </c>
      <c r="I917">
        <v>-131.09343229999999</v>
      </c>
      <c r="J917" s="1" t="str">
        <f t="shared" si="133"/>
        <v>NGR bulk stream sediment</v>
      </c>
      <c r="K917" s="1" t="str">
        <f t="shared" si="134"/>
        <v>&lt;177 micron (NGR)</v>
      </c>
      <c r="L917">
        <v>46</v>
      </c>
      <c r="M917" t="s">
        <v>165</v>
      </c>
      <c r="N917">
        <v>916</v>
      </c>
      <c r="O917" t="s">
        <v>30</v>
      </c>
      <c r="P917" t="s">
        <v>33</v>
      </c>
      <c r="Q917" t="s">
        <v>85</v>
      </c>
      <c r="R917" t="s">
        <v>93</v>
      </c>
      <c r="S917" t="s">
        <v>31</v>
      </c>
      <c r="T917" t="s">
        <v>34</v>
      </c>
      <c r="U917" t="s">
        <v>129</v>
      </c>
      <c r="V917" t="s">
        <v>643</v>
      </c>
      <c r="W917" t="s">
        <v>37</v>
      </c>
      <c r="X917" t="s">
        <v>38</v>
      </c>
    </row>
    <row r="918" spans="1:24" hidden="1" x14ac:dyDescent="0.3">
      <c r="A918" t="s">
        <v>3968</v>
      </c>
      <c r="B918" t="s">
        <v>3969</v>
      </c>
      <c r="C918" s="1" t="str">
        <f t="shared" si="128"/>
        <v>21:0416</v>
      </c>
      <c r="D918" s="1" t="str">
        <f t="shared" si="132"/>
        <v>21:0139</v>
      </c>
      <c r="E918" t="s">
        <v>3970</v>
      </c>
      <c r="F918" t="s">
        <v>3971</v>
      </c>
      <c r="H918">
        <v>59.892806299999997</v>
      </c>
      <c r="I918">
        <v>-131.08147450000001</v>
      </c>
      <c r="J918" s="1" t="str">
        <f t="shared" si="133"/>
        <v>NGR bulk stream sediment</v>
      </c>
      <c r="K918" s="1" t="str">
        <f t="shared" si="134"/>
        <v>&lt;177 micron (NGR)</v>
      </c>
      <c r="L918">
        <v>46</v>
      </c>
      <c r="M918" t="s">
        <v>175</v>
      </c>
      <c r="N918">
        <v>917</v>
      </c>
      <c r="O918" t="s">
        <v>244</v>
      </c>
      <c r="P918" t="s">
        <v>75</v>
      </c>
      <c r="Q918" t="s">
        <v>85</v>
      </c>
      <c r="R918" t="s">
        <v>103</v>
      </c>
      <c r="S918" t="s">
        <v>66</v>
      </c>
      <c r="T918" t="s">
        <v>34</v>
      </c>
      <c r="U918" t="s">
        <v>1058</v>
      </c>
      <c r="V918" t="s">
        <v>459</v>
      </c>
      <c r="W918" t="s">
        <v>37</v>
      </c>
      <c r="X918" t="s">
        <v>38</v>
      </c>
    </row>
    <row r="919" spans="1:24" hidden="1" x14ac:dyDescent="0.3">
      <c r="A919" t="s">
        <v>3972</v>
      </c>
      <c r="B919" t="s">
        <v>3973</v>
      </c>
      <c r="C919" s="1" t="str">
        <f t="shared" si="128"/>
        <v>21:0416</v>
      </c>
      <c r="D919" s="1" t="str">
        <f t="shared" si="132"/>
        <v>21:0139</v>
      </c>
      <c r="E919" t="s">
        <v>3974</v>
      </c>
      <c r="F919" t="s">
        <v>3975</v>
      </c>
      <c r="H919">
        <v>59.880034799999997</v>
      </c>
      <c r="I919">
        <v>-131.0955605</v>
      </c>
      <c r="J919" s="1" t="str">
        <f t="shared" si="133"/>
        <v>NGR bulk stream sediment</v>
      </c>
      <c r="K919" s="1" t="str">
        <f t="shared" si="134"/>
        <v>&lt;177 micron (NGR)</v>
      </c>
      <c r="L919">
        <v>46</v>
      </c>
      <c r="M919" t="s">
        <v>183</v>
      </c>
      <c r="N919">
        <v>918</v>
      </c>
      <c r="O919" t="s">
        <v>379</v>
      </c>
      <c r="P919" t="s">
        <v>93</v>
      </c>
      <c r="Q919" t="s">
        <v>136</v>
      </c>
      <c r="R919" t="s">
        <v>104</v>
      </c>
      <c r="S919" t="s">
        <v>66</v>
      </c>
      <c r="T919" t="s">
        <v>34</v>
      </c>
      <c r="U919" t="s">
        <v>151</v>
      </c>
      <c r="V919" t="s">
        <v>719</v>
      </c>
      <c r="W919" t="s">
        <v>37</v>
      </c>
      <c r="X919" t="s">
        <v>38</v>
      </c>
    </row>
    <row r="920" spans="1:24" hidden="1" x14ac:dyDescent="0.3">
      <c r="A920" t="s">
        <v>3976</v>
      </c>
      <c r="B920" t="s">
        <v>3977</v>
      </c>
      <c r="C920" s="1" t="str">
        <f t="shared" si="128"/>
        <v>21:0416</v>
      </c>
      <c r="D920" s="1" t="str">
        <f t="shared" si="132"/>
        <v>21:0139</v>
      </c>
      <c r="E920" t="s">
        <v>3978</v>
      </c>
      <c r="F920" t="s">
        <v>3979</v>
      </c>
      <c r="H920">
        <v>59.898259400000001</v>
      </c>
      <c r="I920">
        <v>-131.00672639999999</v>
      </c>
      <c r="J920" s="1" t="str">
        <f t="shared" si="133"/>
        <v>NGR bulk stream sediment</v>
      </c>
      <c r="K920" s="1" t="str">
        <f t="shared" si="134"/>
        <v>&lt;177 micron (NGR)</v>
      </c>
      <c r="L920">
        <v>46</v>
      </c>
      <c r="M920" t="s">
        <v>189</v>
      </c>
      <c r="N920">
        <v>919</v>
      </c>
      <c r="O920" t="s">
        <v>102</v>
      </c>
      <c r="P920" t="s">
        <v>93</v>
      </c>
      <c r="Q920" t="s">
        <v>136</v>
      </c>
      <c r="R920" t="s">
        <v>58</v>
      </c>
      <c r="S920" t="s">
        <v>66</v>
      </c>
      <c r="T920" t="s">
        <v>34</v>
      </c>
      <c r="U920" t="s">
        <v>512</v>
      </c>
      <c r="V920" t="s">
        <v>459</v>
      </c>
      <c r="W920" t="s">
        <v>37</v>
      </c>
      <c r="X920" t="s">
        <v>38</v>
      </c>
    </row>
    <row r="921" spans="1:24" hidden="1" x14ac:dyDescent="0.3">
      <c r="A921" t="s">
        <v>3980</v>
      </c>
      <c r="B921" t="s">
        <v>3981</v>
      </c>
      <c r="C921" s="1" t="str">
        <f t="shared" si="128"/>
        <v>21:0416</v>
      </c>
      <c r="D921" s="1" t="str">
        <f t="shared" si="132"/>
        <v>21:0139</v>
      </c>
      <c r="E921" t="s">
        <v>3982</v>
      </c>
      <c r="F921" t="s">
        <v>3983</v>
      </c>
      <c r="H921">
        <v>59.993602600000003</v>
      </c>
      <c r="I921">
        <v>-131.30071359999999</v>
      </c>
      <c r="J921" s="1" t="str">
        <f t="shared" si="133"/>
        <v>NGR bulk stream sediment</v>
      </c>
      <c r="K921" s="1" t="str">
        <f t="shared" si="134"/>
        <v>&lt;177 micron (NGR)</v>
      </c>
      <c r="L921">
        <v>46</v>
      </c>
      <c r="M921" t="s">
        <v>325</v>
      </c>
      <c r="N921">
        <v>920</v>
      </c>
      <c r="O921" t="s">
        <v>230</v>
      </c>
      <c r="P921" t="s">
        <v>58</v>
      </c>
      <c r="Q921" t="s">
        <v>31</v>
      </c>
      <c r="R921" t="s">
        <v>168</v>
      </c>
      <c r="S921" t="s">
        <v>46</v>
      </c>
      <c r="T921" t="s">
        <v>34</v>
      </c>
      <c r="U921" t="s">
        <v>671</v>
      </c>
      <c r="V921" t="s">
        <v>459</v>
      </c>
      <c r="W921" t="s">
        <v>37</v>
      </c>
      <c r="X921" t="s">
        <v>46</v>
      </c>
    </row>
    <row r="922" spans="1:24" hidden="1" x14ac:dyDescent="0.3">
      <c r="A922" t="s">
        <v>3984</v>
      </c>
      <c r="B922" t="s">
        <v>3985</v>
      </c>
      <c r="C922" s="1" t="str">
        <f t="shared" si="128"/>
        <v>21:0416</v>
      </c>
      <c r="D922" s="1" t="str">
        <f t="shared" si="132"/>
        <v>21:0139</v>
      </c>
      <c r="E922" t="s">
        <v>3986</v>
      </c>
      <c r="F922" t="s">
        <v>3987</v>
      </c>
      <c r="H922">
        <v>59.847239100000003</v>
      </c>
      <c r="I922">
        <v>-131.24861189999999</v>
      </c>
      <c r="J922" s="1" t="str">
        <f t="shared" si="133"/>
        <v>NGR bulk stream sediment</v>
      </c>
      <c r="K922" s="1" t="str">
        <f t="shared" si="134"/>
        <v>&lt;177 micron (NGR)</v>
      </c>
      <c r="L922">
        <v>47</v>
      </c>
      <c r="M922" t="s">
        <v>28</v>
      </c>
      <c r="N922">
        <v>921</v>
      </c>
      <c r="O922" t="s">
        <v>237</v>
      </c>
      <c r="P922" t="s">
        <v>58</v>
      </c>
      <c r="Q922" t="s">
        <v>37</v>
      </c>
      <c r="R922" t="s">
        <v>142</v>
      </c>
      <c r="S922" t="s">
        <v>46</v>
      </c>
      <c r="T922" t="s">
        <v>34</v>
      </c>
      <c r="U922" t="s">
        <v>522</v>
      </c>
      <c r="V922" t="s">
        <v>49</v>
      </c>
      <c r="W922" t="s">
        <v>37</v>
      </c>
      <c r="X922" t="s">
        <v>38</v>
      </c>
    </row>
    <row r="923" spans="1:24" hidden="1" x14ac:dyDescent="0.3">
      <c r="A923" t="s">
        <v>3988</v>
      </c>
      <c r="B923" t="s">
        <v>3989</v>
      </c>
      <c r="C923" s="1" t="str">
        <f t="shared" si="128"/>
        <v>21:0416</v>
      </c>
      <c r="D923" s="1" t="str">
        <f t="shared" si="132"/>
        <v>21:0139</v>
      </c>
      <c r="E923" t="s">
        <v>3990</v>
      </c>
      <c r="F923" t="s">
        <v>3991</v>
      </c>
      <c r="H923">
        <v>59.994019899999998</v>
      </c>
      <c r="I923">
        <v>-131.42298500000001</v>
      </c>
      <c r="J923" s="1" t="str">
        <f t="shared" si="133"/>
        <v>NGR bulk stream sediment</v>
      </c>
      <c r="K923" s="1" t="str">
        <f t="shared" si="134"/>
        <v>&lt;177 micron (NGR)</v>
      </c>
      <c r="L923">
        <v>47</v>
      </c>
      <c r="M923" t="s">
        <v>43</v>
      </c>
      <c r="N923">
        <v>922</v>
      </c>
      <c r="O923" t="s">
        <v>820</v>
      </c>
      <c r="P923" t="s">
        <v>84</v>
      </c>
      <c r="Q923" t="s">
        <v>67</v>
      </c>
      <c r="R923" t="s">
        <v>45</v>
      </c>
      <c r="S923" t="s">
        <v>66</v>
      </c>
      <c r="T923" t="s">
        <v>34</v>
      </c>
      <c r="U923" t="s">
        <v>169</v>
      </c>
      <c r="V923" t="s">
        <v>136</v>
      </c>
      <c r="W923" t="s">
        <v>136</v>
      </c>
      <c r="X923" t="s">
        <v>38</v>
      </c>
    </row>
    <row r="924" spans="1:24" hidden="1" x14ac:dyDescent="0.3">
      <c r="A924" t="s">
        <v>3992</v>
      </c>
      <c r="B924" t="s">
        <v>3993</v>
      </c>
      <c r="C924" s="1" t="str">
        <f t="shared" si="128"/>
        <v>21:0416</v>
      </c>
      <c r="D924" s="1" t="str">
        <f t="shared" si="132"/>
        <v>21:0139</v>
      </c>
      <c r="E924" t="s">
        <v>3994</v>
      </c>
      <c r="F924" t="s">
        <v>3995</v>
      </c>
      <c r="H924">
        <v>59.965570100000001</v>
      </c>
      <c r="I924">
        <v>-131.40779079999999</v>
      </c>
      <c r="J924" s="1" t="str">
        <f t="shared" si="133"/>
        <v>NGR bulk stream sediment</v>
      </c>
      <c r="K924" s="1" t="str">
        <f t="shared" si="134"/>
        <v>&lt;177 micron (NGR)</v>
      </c>
      <c r="L924">
        <v>47</v>
      </c>
      <c r="M924" t="s">
        <v>54</v>
      </c>
      <c r="N924">
        <v>923</v>
      </c>
      <c r="O924" t="s">
        <v>44</v>
      </c>
      <c r="P924" t="s">
        <v>103</v>
      </c>
      <c r="Q924" t="s">
        <v>31</v>
      </c>
      <c r="R924" t="s">
        <v>58</v>
      </c>
      <c r="S924" t="s">
        <v>46</v>
      </c>
      <c r="T924" t="s">
        <v>34</v>
      </c>
      <c r="U924" t="s">
        <v>353</v>
      </c>
      <c r="V924" t="s">
        <v>344</v>
      </c>
      <c r="W924" t="s">
        <v>37</v>
      </c>
      <c r="X924" t="s">
        <v>85</v>
      </c>
    </row>
    <row r="925" spans="1:24" hidden="1" x14ac:dyDescent="0.3">
      <c r="A925" t="s">
        <v>3996</v>
      </c>
      <c r="B925" t="s">
        <v>3997</v>
      </c>
      <c r="C925" s="1" t="str">
        <f t="shared" si="128"/>
        <v>21:0416</v>
      </c>
      <c r="D925" s="1" t="str">
        <f t="shared" si="132"/>
        <v>21:0139</v>
      </c>
      <c r="E925" t="s">
        <v>3998</v>
      </c>
      <c r="F925" t="s">
        <v>3999</v>
      </c>
      <c r="H925">
        <v>59.962280900000003</v>
      </c>
      <c r="I925">
        <v>-131.3940441</v>
      </c>
      <c r="J925" s="1" t="str">
        <f t="shared" si="133"/>
        <v>NGR bulk stream sediment</v>
      </c>
      <c r="K925" s="1" t="str">
        <f t="shared" si="134"/>
        <v>&lt;177 micron (NGR)</v>
      </c>
      <c r="L925">
        <v>47</v>
      </c>
      <c r="M925" t="s">
        <v>73</v>
      </c>
      <c r="N925">
        <v>924</v>
      </c>
      <c r="O925" t="s">
        <v>141</v>
      </c>
      <c r="P925" t="s">
        <v>45</v>
      </c>
      <c r="Q925" t="s">
        <v>47</v>
      </c>
      <c r="R925" t="s">
        <v>104</v>
      </c>
      <c r="S925" t="s">
        <v>66</v>
      </c>
      <c r="T925" t="s">
        <v>34</v>
      </c>
      <c r="U925" t="s">
        <v>512</v>
      </c>
      <c r="V925" t="s">
        <v>49</v>
      </c>
      <c r="W925" t="s">
        <v>37</v>
      </c>
      <c r="X925" t="s">
        <v>38</v>
      </c>
    </row>
    <row r="926" spans="1:24" hidden="1" x14ac:dyDescent="0.3">
      <c r="A926" t="s">
        <v>4000</v>
      </c>
      <c r="B926" t="s">
        <v>4001</v>
      </c>
      <c r="C926" s="1" t="str">
        <f t="shared" si="128"/>
        <v>21:0416</v>
      </c>
      <c r="D926" s="1" t="str">
        <f t="shared" si="132"/>
        <v>21:0139</v>
      </c>
      <c r="E926" t="s">
        <v>4002</v>
      </c>
      <c r="F926" t="s">
        <v>4003</v>
      </c>
      <c r="H926">
        <v>59.925296199999998</v>
      </c>
      <c r="I926">
        <v>-131.43774450000001</v>
      </c>
      <c r="J926" s="1" t="str">
        <f t="shared" si="133"/>
        <v>NGR bulk stream sediment</v>
      </c>
      <c r="K926" s="1" t="str">
        <f t="shared" si="134"/>
        <v>&lt;177 micron (NGR)</v>
      </c>
      <c r="L926">
        <v>47</v>
      </c>
      <c r="M926" t="s">
        <v>82</v>
      </c>
      <c r="N926">
        <v>925</v>
      </c>
      <c r="O926" t="s">
        <v>44</v>
      </c>
      <c r="P926" t="s">
        <v>33</v>
      </c>
      <c r="Q926" t="s">
        <v>57</v>
      </c>
      <c r="R926" t="s">
        <v>75</v>
      </c>
      <c r="S926" t="s">
        <v>85</v>
      </c>
      <c r="T926" t="s">
        <v>34</v>
      </c>
      <c r="U926" t="s">
        <v>1667</v>
      </c>
      <c r="V926" t="s">
        <v>239</v>
      </c>
      <c r="W926" t="s">
        <v>37</v>
      </c>
      <c r="X926" t="s">
        <v>38</v>
      </c>
    </row>
    <row r="927" spans="1:24" hidden="1" x14ac:dyDescent="0.3">
      <c r="A927" t="s">
        <v>4004</v>
      </c>
      <c r="B927" t="s">
        <v>4005</v>
      </c>
      <c r="C927" s="1" t="str">
        <f t="shared" si="128"/>
        <v>21:0416</v>
      </c>
      <c r="D927" s="1" t="str">
        <f t="shared" si="132"/>
        <v>21:0139</v>
      </c>
      <c r="E927" t="s">
        <v>4006</v>
      </c>
      <c r="F927" t="s">
        <v>4007</v>
      </c>
      <c r="H927">
        <v>59.923282399999998</v>
      </c>
      <c r="I927">
        <v>-131.35632200000001</v>
      </c>
      <c r="J927" s="1" t="str">
        <f t="shared" si="133"/>
        <v>NGR bulk stream sediment</v>
      </c>
      <c r="K927" s="1" t="str">
        <f t="shared" si="134"/>
        <v>&lt;177 micron (NGR)</v>
      </c>
      <c r="L927">
        <v>47</v>
      </c>
      <c r="M927" t="s">
        <v>91</v>
      </c>
      <c r="N927">
        <v>926</v>
      </c>
      <c r="O927" t="s">
        <v>55</v>
      </c>
      <c r="P927" t="s">
        <v>103</v>
      </c>
      <c r="Q927" t="s">
        <v>46</v>
      </c>
      <c r="R927" t="s">
        <v>45</v>
      </c>
      <c r="S927" t="s">
        <v>66</v>
      </c>
      <c r="T927" t="s">
        <v>34</v>
      </c>
      <c r="U927" t="s">
        <v>730</v>
      </c>
      <c r="V927" t="s">
        <v>49</v>
      </c>
      <c r="W927" t="s">
        <v>37</v>
      </c>
      <c r="X927" t="s">
        <v>38</v>
      </c>
    </row>
    <row r="928" spans="1:24" hidden="1" x14ac:dyDescent="0.3">
      <c r="A928" t="s">
        <v>4008</v>
      </c>
      <c r="B928" t="s">
        <v>4009</v>
      </c>
      <c r="C928" s="1" t="str">
        <f t="shared" si="128"/>
        <v>21:0416</v>
      </c>
      <c r="D928" s="1" t="str">
        <f t="shared" si="132"/>
        <v>21:0139</v>
      </c>
      <c r="E928" t="s">
        <v>4010</v>
      </c>
      <c r="F928" t="s">
        <v>4011</v>
      </c>
      <c r="H928">
        <v>59.973020300000002</v>
      </c>
      <c r="I928">
        <v>-131.29571899999999</v>
      </c>
      <c r="J928" s="1" t="str">
        <f t="shared" si="133"/>
        <v>NGR bulk stream sediment</v>
      </c>
      <c r="K928" s="1" t="str">
        <f t="shared" si="134"/>
        <v>&lt;177 micron (NGR)</v>
      </c>
      <c r="L928">
        <v>47</v>
      </c>
      <c r="M928" t="s">
        <v>101</v>
      </c>
      <c r="N928">
        <v>927</v>
      </c>
      <c r="O928" t="s">
        <v>141</v>
      </c>
      <c r="P928" t="s">
        <v>45</v>
      </c>
      <c r="Q928" t="s">
        <v>46</v>
      </c>
      <c r="R928" t="s">
        <v>93</v>
      </c>
      <c r="S928" t="s">
        <v>85</v>
      </c>
      <c r="T928" t="s">
        <v>34</v>
      </c>
      <c r="U928" t="s">
        <v>230</v>
      </c>
      <c r="V928" t="s">
        <v>750</v>
      </c>
      <c r="W928" t="s">
        <v>37</v>
      </c>
      <c r="X928" t="s">
        <v>38</v>
      </c>
    </row>
    <row r="929" spans="1:24" hidden="1" x14ac:dyDescent="0.3">
      <c r="A929" t="s">
        <v>4012</v>
      </c>
      <c r="B929" t="s">
        <v>4013</v>
      </c>
      <c r="C929" s="1" t="str">
        <f t="shared" si="128"/>
        <v>21:0416</v>
      </c>
      <c r="D929" s="1" t="str">
        <f t="shared" si="132"/>
        <v>21:0139</v>
      </c>
      <c r="E929" t="s">
        <v>4014</v>
      </c>
      <c r="F929" t="s">
        <v>4015</v>
      </c>
      <c r="H929">
        <v>59.966958499999997</v>
      </c>
      <c r="I929">
        <v>-131.29718059999999</v>
      </c>
      <c r="J929" s="1" t="str">
        <f t="shared" si="133"/>
        <v>NGR bulk stream sediment</v>
      </c>
      <c r="K929" s="1" t="str">
        <f t="shared" si="134"/>
        <v>&lt;177 micron (NGR)</v>
      </c>
      <c r="L929">
        <v>47</v>
      </c>
      <c r="M929" t="s">
        <v>111</v>
      </c>
      <c r="N929">
        <v>928</v>
      </c>
      <c r="O929" t="s">
        <v>920</v>
      </c>
      <c r="P929" t="s">
        <v>225</v>
      </c>
      <c r="Q929" t="s">
        <v>47</v>
      </c>
      <c r="R929" t="s">
        <v>45</v>
      </c>
      <c r="S929" t="s">
        <v>46</v>
      </c>
      <c r="T929" t="s">
        <v>699</v>
      </c>
      <c r="U929" t="s">
        <v>1809</v>
      </c>
      <c r="V929" t="s">
        <v>136</v>
      </c>
      <c r="W929" t="s">
        <v>37</v>
      </c>
      <c r="X929" t="s">
        <v>38</v>
      </c>
    </row>
    <row r="930" spans="1:24" hidden="1" x14ac:dyDescent="0.3">
      <c r="A930" t="s">
        <v>4016</v>
      </c>
      <c r="B930" t="s">
        <v>4017</v>
      </c>
      <c r="C930" s="1" t="str">
        <f t="shared" si="128"/>
        <v>21:0416</v>
      </c>
      <c r="D930" s="1" t="str">
        <f t="shared" si="132"/>
        <v>21:0139</v>
      </c>
      <c r="E930" t="s">
        <v>4018</v>
      </c>
      <c r="F930" t="s">
        <v>4019</v>
      </c>
      <c r="H930">
        <v>59.972090600000001</v>
      </c>
      <c r="I930">
        <v>-131.1951626</v>
      </c>
      <c r="J930" s="1" t="str">
        <f t="shared" si="133"/>
        <v>NGR bulk stream sediment</v>
      </c>
      <c r="K930" s="1" t="str">
        <f t="shared" si="134"/>
        <v>&lt;177 micron (NGR)</v>
      </c>
      <c r="L930">
        <v>47</v>
      </c>
      <c r="M930" t="s">
        <v>118</v>
      </c>
      <c r="N930">
        <v>929</v>
      </c>
      <c r="O930" t="s">
        <v>83</v>
      </c>
      <c r="P930" t="s">
        <v>250</v>
      </c>
      <c r="Q930" t="s">
        <v>37</v>
      </c>
      <c r="R930" t="s">
        <v>225</v>
      </c>
      <c r="S930" t="s">
        <v>150</v>
      </c>
      <c r="T930" t="s">
        <v>34</v>
      </c>
      <c r="U930" t="s">
        <v>3805</v>
      </c>
      <c r="V930" t="s">
        <v>77</v>
      </c>
      <c r="W930" t="s">
        <v>37</v>
      </c>
      <c r="X930" t="s">
        <v>38</v>
      </c>
    </row>
    <row r="931" spans="1:24" hidden="1" x14ac:dyDescent="0.3">
      <c r="A931" t="s">
        <v>4020</v>
      </c>
      <c r="B931" t="s">
        <v>4021</v>
      </c>
      <c r="C931" s="1" t="str">
        <f t="shared" si="128"/>
        <v>21:0416</v>
      </c>
      <c r="D931" s="1" t="str">
        <f t="shared" si="132"/>
        <v>21:0139</v>
      </c>
      <c r="E931" t="s">
        <v>4022</v>
      </c>
      <c r="F931" t="s">
        <v>4023</v>
      </c>
      <c r="H931">
        <v>59.867523800000001</v>
      </c>
      <c r="I931">
        <v>-131.25743059999999</v>
      </c>
      <c r="J931" s="1" t="str">
        <f t="shared" si="133"/>
        <v>NGR bulk stream sediment</v>
      </c>
      <c r="K931" s="1" t="str">
        <f t="shared" si="134"/>
        <v>&lt;177 micron (NGR)</v>
      </c>
      <c r="L931">
        <v>47</v>
      </c>
      <c r="M931" t="s">
        <v>125</v>
      </c>
      <c r="N931">
        <v>930</v>
      </c>
      <c r="O931" t="s">
        <v>167</v>
      </c>
      <c r="P931" t="s">
        <v>75</v>
      </c>
      <c r="Q931" t="s">
        <v>37</v>
      </c>
      <c r="R931" t="s">
        <v>142</v>
      </c>
      <c r="S931" t="s">
        <v>46</v>
      </c>
      <c r="T931" t="s">
        <v>34</v>
      </c>
      <c r="U931" t="s">
        <v>290</v>
      </c>
      <c r="V931" t="s">
        <v>523</v>
      </c>
      <c r="W931" t="s">
        <v>37</v>
      </c>
      <c r="X931" t="s">
        <v>38</v>
      </c>
    </row>
    <row r="932" spans="1:24" hidden="1" x14ac:dyDescent="0.3">
      <c r="A932" t="s">
        <v>4024</v>
      </c>
      <c r="B932" t="s">
        <v>4025</v>
      </c>
      <c r="C932" s="1" t="str">
        <f t="shared" si="128"/>
        <v>21:0416</v>
      </c>
      <c r="D932" s="1" t="str">
        <f t="shared" si="132"/>
        <v>21:0139</v>
      </c>
      <c r="E932" t="s">
        <v>3986</v>
      </c>
      <c r="F932" t="s">
        <v>4026</v>
      </c>
      <c r="H932">
        <v>59.847239100000003</v>
      </c>
      <c r="I932">
        <v>-131.24861189999999</v>
      </c>
      <c r="J932" s="1" t="str">
        <f t="shared" si="133"/>
        <v>NGR bulk stream sediment</v>
      </c>
      <c r="K932" s="1" t="str">
        <f t="shared" si="134"/>
        <v>&lt;177 micron (NGR)</v>
      </c>
      <c r="L932">
        <v>47</v>
      </c>
      <c r="M932" t="s">
        <v>64</v>
      </c>
      <c r="N932">
        <v>931</v>
      </c>
      <c r="O932" t="s">
        <v>83</v>
      </c>
      <c r="P932" t="s">
        <v>93</v>
      </c>
      <c r="Q932" t="s">
        <v>37</v>
      </c>
      <c r="R932" t="s">
        <v>142</v>
      </c>
      <c r="S932" t="s">
        <v>31</v>
      </c>
      <c r="T932" t="s">
        <v>34</v>
      </c>
      <c r="U932" t="s">
        <v>730</v>
      </c>
      <c r="V932" t="s">
        <v>459</v>
      </c>
      <c r="W932" t="s">
        <v>136</v>
      </c>
      <c r="X932" t="s">
        <v>38</v>
      </c>
    </row>
    <row r="933" spans="1:24" hidden="1" x14ac:dyDescent="0.3">
      <c r="A933" t="s">
        <v>4027</v>
      </c>
      <c r="B933" t="s">
        <v>4028</v>
      </c>
      <c r="C933" s="1" t="str">
        <f t="shared" si="128"/>
        <v>21:0416</v>
      </c>
      <c r="D933" s="1" t="str">
        <f t="shared" si="132"/>
        <v>21:0139</v>
      </c>
      <c r="E933" t="s">
        <v>4029</v>
      </c>
      <c r="F933" t="s">
        <v>4030</v>
      </c>
      <c r="H933">
        <v>59.809867799999999</v>
      </c>
      <c r="I933">
        <v>-131.2545638</v>
      </c>
      <c r="J933" s="1" t="str">
        <f t="shared" si="133"/>
        <v>NGR bulk stream sediment</v>
      </c>
      <c r="K933" s="1" t="str">
        <f t="shared" si="134"/>
        <v>&lt;177 micron (NGR)</v>
      </c>
      <c r="L933">
        <v>47</v>
      </c>
      <c r="M933" t="s">
        <v>148</v>
      </c>
      <c r="N933">
        <v>932</v>
      </c>
      <c r="O933" t="s">
        <v>349</v>
      </c>
      <c r="P933" t="s">
        <v>168</v>
      </c>
      <c r="Q933" t="s">
        <v>37</v>
      </c>
      <c r="R933" t="s">
        <v>142</v>
      </c>
      <c r="S933" t="s">
        <v>46</v>
      </c>
      <c r="T933" t="s">
        <v>699</v>
      </c>
      <c r="U933" t="s">
        <v>1067</v>
      </c>
      <c r="V933" t="s">
        <v>1417</v>
      </c>
      <c r="W933" t="s">
        <v>136</v>
      </c>
      <c r="X933" t="s">
        <v>85</v>
      </c>
    </row>
    <row r="934" spans="1:24" hidden="1" x14ac:dyDescent="0.3">
      <c r="A934" t="s">
        <v>4031</v>
      </c>
      <c r="B934" t="s">
        <v>4032</v>
      </c>
      <c r="C934" s="1" t="str">
        <f t="shared" si="128"/>
        <v>21:0416</v>
      </c>
      <c r="D934" s="1" t="str">
        <f t="shared" si="132"/>
        <v>21:0139</v>
      </c>
      <c r="E934" t="s">
        <v>4033</v>
      </c>
      <c r="F934" t="s">
        <v>4034</v>
      </c>
      <c r="H934">
        <v>59.813315299999999</v>
      </c>
      <c r="I934">
        <v>-131.22672600000001</v>
      </c>
      <c r="J934" s="1" t="str">
        <f t="shared" si="133"/>
        <v>NGR bulk stream sediment</v>
      </c>
      <c r="K934" s="1" t="str">
        <f t="shared" si="134"/>
        <v>&lt;177 micron (NGR)</v>
      </c>
      <c r="L934">
        <v>47</v>
      </c>
      <c r="M934" t="s">
        <v>134</v>
      </c>
      <c r="N934">
        <v>933</v>
      </c>
      <c r="O934" t="s">
        <v>30</v>
      </c>
      <c r="P934" t="s">
        <v>75</v>
      </c>
      <c r="Q934" t="s">
        <v>37</v>
      </c>
      <c r="R934" t="s">
        <v>150</v>
      </c>
      <c r="S934" t="s">
        <v>57</v>
      </c>
      <c r="T934" t="s">
        <v>34</v>
      </c>
      <c r="U934" t="s">
        <v>545</v>
      </c>
      <c r="V934" t="s">
        <v>546</v>
      </c>
      <c r="W934" t="s">
        <v>136</v>
      </c>
      <c r="X934" t="s">
        <v>38</v>
      </c>
    </row>
    <row r="935" spans="1:24" hidden="1" x14ac:dyDescent="0.3">
      <c r="A935" t="s">
        <v>4035</v>
      </c>
      <c r="B935" t="s">
        <v>4036</v>
      </c>
      <c r="C935" s="1" t="str">
        <f t="shared" si="128"/>
        <v>21:0416</v>
      </c>
      <c r="D935" s="1" t="str">
        <f t="shared" si="132"/>
        <v>21:0139</v>
      </c>
      <c r="E935" t="s">
        <v>4033</v>
      </c>
      <c r="F935" t="s">
        <v>4037</v>
      </c>
      <c r="H935">
        <v>59.813315299999999</v>
      </c>
      <c r="I935">
        <v>-131.22672600000001</v>
      </c>
      <c r="J935" s="1" t="str">
        <f t="shared" si="133"/>
        <v>NGR bulk stream sediment</v>
      </c>
      <c r="K935" s="1" t="str">
        <f t="shared" si="134"/>
        <v>&lt;177 micron (NGR)</v>
      </c>
      <c r="L935">
        <v>47</v>
      </c>
      <c r="M935" t="s">
        <v>140</v>
      </c>
      <c r="N935">
        <v>934</v>
      </c>
      <c r="O935" t="s">
        <v>406</v>
      </c>
      <c r="P935" t="s">
        <v>47</v>
      </c>
      <c r="Q935" t="s">
        <v>37</v>
      </c>
      <c r="R935" t="s">
        <v>66</v>
      </c>
      <c r="S935" t="s">
        <v>136</v>
      </c>
      <c r="T935" t="s">
        <v>34</v>
      </c>
      <c r="U935" t="s">
        <v>759</v>
      </c>
      <c r="V935" t="s">
        <v>120</v>
      </c>
      <c r="W935" t="s">
        <v>136</v>
      </c>
      <c r="X935" t="s">
        <v>38</v>
      </c>
    </row>
    <row r="936" spans="1:24" hidden="1" x14ac:dyDescent="0.3">
      <c r="A936" t="s">
        <v>4038</v>
      </c>
      <c r="B936" t="s">
        <v>4039</v>
      </c>
      <c r="C936" s="1" t="str">
        <f t="shared" si="128"/>
        <v>21:0416</v>
      </c>
      <c r="D936" s="1" t="str">
        <f t="shared" si="132"/>
        <v>21:0139</v>
      </c>
      <c r="E936" t="s">
        <v>4040</v>
      </c>
      <c r="F936" t="s">
        <v>4041</v>
      </c>
      <c r="H936">
        <v>59.857208300000003</v>
      </c>
      <c r="I936">
        <v>-131.29709</v>
      </c>
      <c r="J936" s="1" t="str">
        <f t="shared" si="133"/>
        <v>NGR bulk stream sediment</v>
      </c>
      <c r="K936" s="1" t="str">
        <f t="shared" si="134"/>
        <v>&lt;177 micron (NGR)</v>
      </c>
      <c r="L936">
        <v>47</v>
      </c>
      <c r="M936" t="s">
        <v>157</v>
      </c>
      <c r="N936">
        <v>935</v>
      </c>
      <c r="O936" t="s">
        <v>244</v>
      </c>
      <c r="P936" t="s">
        <v>58</v>
      </c>
      <c r="Q936" t="s">
        <v>136</v>
      </c>
      <c r="R936" t="s">
        <v>58</v>
      </c>
      <c r="S936" t="s">
        <v>46</v>
      </c>
      <c r="T936" t="s">
        <v>34</v>
      </c>
      <c r="U936" t="s">
        <v>507</v>
      </c>
      <c r="V936" t="s">
        <v>106</v>
      </c>
      <c r="W936" t="s">
        <v>37</v>
      </c>
      <c r="X936" t="s">
        <v>38</v>
      </c>
    </row>
    <row r="937" spans="1:24" hidden="1" x14ac:dyDescent="0.3">
      <c r="A937" t="s">
        <v>4042</v>
      </c>
      <c r="B937" t="s">
        <v>4043</v>
      </c>
      <c r="C937" s="1" t="str">
        <f t="shared" si="128"/>
        <v>21:0416</v>
      </c>
      <c r="D937" s="1" t="str">
        <f>HYPERLINK("http://geochem.nrcan.gc.ca/cdogs/content/svy/svy_e.htm", "")</f>
        <v/>
      </c>
      <c r="G937" s="1" t="str">
        <f>HYPERLINK("http://geochem.nrcan.gc.ca/cdogs/content/cr_/cr_00042_e.htm", "42")</f>
        <v>42</v>
      </c>
      <c r="J937" t="s">
        <v>195</v>
      </c>
      <c r="K937" t="s">
        <v>196</v>
      </c>
      <c r="L937">
        <v>47</v>
      </c>
      <c r="M937" t="s">
        <v>197</v>
      </c>
      <c r="N937">
        <v>936</v>
      </c>
      <c r="O937" t="s">
        <v>149</v>
      </c>
      <c r="P937" t="s">
        <v>307</v>
      </c>
      <c r="Q937" t="s">
        <v>65</v>
      </c>
      <c r="R937" t="s">
        <v>244</v>
      </c>
      <c r="S937" t="s">
        <v>66</v>
      </c>
      <c r="T937" t="s">
        <v>535</v>
      </c>
      <c r="U937" t="s">
        <v>270</v>
      </c>
      <c r="V937" t="s">
        <v>523</v>
      </c>
      <c r="W937" t="s">
        <v>85</v>
      </c>
      <c r="X937" t="s">
        <v>84</v>
      </c>
    </row>
    <row r="938" spans="1:24" hidden="1" x14ac:dyDescent="0.3">
      <c r="A938" t="s">
        <v>4044</v>
      </c>
      <c r="B938" t="s">
        <v>4045</v>
      </c>
      <c r="C938" s="1" t="str">
        <f t="shared" si="128"/>
        <v>21:0416</v>
      </c>
      <c r="D938" s="1" t="str">
        <f t="shared" ref="D938:D943" si="135">HYPERLINK("http://geochem.nrcan.gc.ca/cdogs/content/svy/svy210139_e.htm", "21:0139")</f>
        <v>21:0139</v>
      </c>
      <c r="E938" t="s">
        <v>4046</v>
      </c>
      <c r="F938" t="s">
        <v>4047</v>
      </c>
      <c r="H938">
        <v>59.859439000000002</v>
      </c>
      <c r="I938">
        <v>-131.34733890000001</v>
      </c>
      <c r="J938" s="1" t="str">
        <f t="shared" ref="J938:J943" si="136">HYPERLINK("http://geochem.nrcan.gc.ca/cdogs/content/kwd/kwd020030_e.htm", "NGR bulk stream sediment")</f>
        <v>NGR bulk stream sediment</v>
      </c>
      <c r="K938" s="1" t="str">
        <f t="shared" ref="K938:K943" si="137">HYPERLINK("http://geochem.nrcan.gc.ca/cdogs/content/kwd/kwd080006_e.htm", "&lt;177 micron (NGR)")</f>
        <v>&lt;177 micron (NGR)</v>
      </c>
      <c r="L938">
        <v>47</v>
      </c>
      <c r="M938" t="s">
        <v>165</v>
      </c>
      <c r="N938">
        <v>937</v>
      </c>
      <c r="O938" t="s">
        <v>225</v>
      </c>
      <c r="P938" t="s">
        <v>406</v>
      </c>
      <c r="Q938" t="s">
        <v>136</v>
      </c>
      <c r="R938" t="s">
        <v>67</v>
      </c>
      <c r="S938" t="s">
        <v>57</v>
      </c>
      <c r="T938" t="s">
        <v>699</v>
      </c>
      <c r="U938" t="s">
        <v>218</v>
      </c>
      <c r="V938" t="s">
        <v>120</v>
      </c>
      <c r="W938" t="s">
        <v>37</v>
      </c>
      <c r="X938" t="s">
        <v>38</v>
      </c>
    </row>
    <row r="939" spans="1:24" hidden="1" x14ac:dyDescent="0.3">
      <c r="A939" t="s">
        <v>4048</v>
      </c>
      <c r="B939" t="s">
        <v>4049</v>
      </c>
      <c r="C939" s="1" t="str">
        <f t="shared" si="128"/>
        <v>21:0416</v>
      </c>
      <c r="D939" s="1" t="str">
        <f t="shared" si="135"/>
        <v>21:0139</v>
      </c>
      <c r="E939" t="s">
        <v>4050</v>
      </c>
      <c r="F939" t="s">
        <v>4051</v>
      </c>
      <c r="H939">
        <v>59.764085899999998</v>
      </c>
      <c r="I939">
        <v>-131.36475369999999</v>
      </c>
      <c r="J939" s="1" t="str">
        <f t="shared" si="136"/>
        <v>NGR bulk stream sediment</v>
      </c>
      <c r="K939" s="1" t="str">
        <f t="shared" si="137"/>
        <v>&lt;177 micron (NGR)</v>
      </c>
      <c r="L939">
        <v>47</v>
      </c>
      <c r="M939" t="s">
        <v>175</v>
      </c>
      <c r="N939">
        <v>938</v>
      </c>
      <c r="O939" t="s">
        <v>103</v>
      </c>
      <c r="P939" t="s">
        <v>47</v>
      </c>
      <c r="Q939" t="s">
        <v>37</v>
      </c>
      <c r="R939" t="s">
        <v>46</v>
      </c>
      <c r="S939" t="s">
        <v>136</v>
      </c>
      <c r="T939" t="s">
        <v>34</v>
      </c>
      <c r="U939" t="s">
        <v>759</v>
      </c>
      <c r="V939" t="s">
        <v>1270</v>
      </c>
      <c r="W939" t="s">
        <v>37</v>
      </c>
      <c r="X939" t="s">
        <v>38</v>
      </c>
    </row>
    <row r="940" spans="1:24" hidden="1" x14ac:dyDescent="0.3">
      <c r="A940" t="s">
        <v>4052</v>
      </c>
      <c r="B940" t="s">
        <v>4053</v>
      </c>
      <c r="C940" s="1" t="str">
        <f t="shared" si="128"/>
        <v>21:0416</v>
      </c>
      <c r="D940" s="1" t="str">
        <f t="shared" si="135"/>
        <v>21:0139</v>
      </c>
      <c r="E940" t="s">
        <v>4054</v>
      </c>
      <c r="F940" t="s">
        <v>4055</v>
      </c>
      <c r="H940">
        <v>59.7238349</v>
      </c>
      <c r="I940">
        <v>-131.40171849999999</v>
      </c>
      <c r="J940" s="1" t="str">
        <f t="shared" si="136"/>
        <v>NGR bulk stream sediment</v>
      </c>
      <c r="K940" s="1" t="str">
        <f t="shared" si="137"/>
        <v>&lt;177 micron (NGR)</v>
      </c>
      <c r="L940">
        <v>47</v>
      </c>
      <c r="M940" t="s">
        <v>183</v>
      </c>
      <c r="N940">
        <v>939</v>
      </c>
      <c r="O940" t="s">
        <v>168</v>
      </c>
      <c r="P940" t="s">
        <v>85</v>
      </c>
      <c r="Q940" t="s">
        <v>136</v>
      </c>
      <c r="R940" t="s">
        <v>136</v>
      </c>
      <c r="S940" t="s">
        <v>37</v>
      </c>
      <c r="T940" t="s">
        <v>34</v>
      </c>
      <c r="U940" t="s">
        <v>426</v>
      </c>
      <c r="V940" t="s">
        <v>1270</v>
      </c>
      <c r="W940" t="s">
        <v>37</v>
      </c>
      <c r="X940" t="s">
        <v>38</v>
      </c>
    </row>
    <row r="941" spans="1:24" hidden="1" x14ac:dyDescent="0.3">
      <c r="A941" t="s">
        <v>4056</v>
      </c>
      <c r="B941" t="s">
        <v>4057</v>
      </c>
      <c r="C941" s="1" t="str">
        <f t="shared" si="128"/>
        <v>21:0416</v>
      </c>
      <c r="D941" s="1" t="str">
        <f t="shared" si="135"/>
        <v>21:0139</v>
      </c>
      <c r="E941" t="s">
        <v>4058</v>
      </c>
      <c r="F941" t="s">
        <v>4059</v>
      </c>
      <c r="H941">
        <v>59.694032499999999</v>
      </c>
      <c r="I941">
        <v>-131.37283740000001</v>
      </c>
      <c r="J941" s="1" t="str">
        <f t="shared" si="136"/>
        <v>NGR bulk stream sediment</v>
      </c>
      <c r="K941" s="1" t="str">
        <f t="shared" si="137"/>
        <v>&lt;177 micron (NGR)</v>
      </c>
      <c r="L941">
        <v>47</v>
      </c>
      <c r="M941" t="s">
        <v>189</v>
      </c>
      <c r="N941">
        <v>940</v>
      </c>
      <c r="O941" t="s">
        <v>168</v>
      </c>
      <c r="P941" t="s">
        <v>85</v>
      </c>
      <c r="Q941" t="s">
        <v>37</v>
      </c>
      <c r="R941" t="s">
        <v>85</v>
      </c>
      <c r="S941" t="s">
        <v>37</v>
      </c>
      <c r="T941" t="s">
        <v>34</v>
      </c>
      <c r="U941" t="s">
        <v>159</v>
      </c>
      <c r="V941" t="s">
        <v>693</v>
      </c>
      <c r="W941" t="s">
        <v>37</v>
      </c>
      <c r="X941" t="s">
        <v>38</v>
      </c>
    </row>
    <row r="942" spans="1:24" hidden="1" x14ac:dyDescent="0.3">
      <c r="A942" t="s">
        <v>4060</v>
      </c>
      <c r="B942" t="s">
        <v>4061</v>
      </c>
      <c r="C942" s="1" t="str">
        <f t="shared" si="128"/>
        <v>21:0416</v>
      </c>
      <c r="D942" s="1" t="str">
        <f t="shared" si="135"/>
        <v>21:0139</v>
      </c>
      <c r="E942" t="s">
        <v>4062</v>
      </c>
      <c r="F942" t="s">
        <v>4063</v>
      </c>
      <c r="H942">
        <v>59.707822100000001</v>
      </c>
      <c r="I942">
        <v>-131.33878999999999</v>
      </c>
      <c r="J942" s="1" t="str">
        <f t="shared" si="136"/>
        <v>NGR bulk stream sediment</v>
      </c>
      <c r="K942" s="1" t="str">
        <f t="shared" si="137"/>
        <v>&lt;177 micron (NGR)</v>
      </c>
      <c r="L942">
        <v>48</v>
      </c>
      <c r="M942" t="s">
        <v>28</v>
      </c>
      <c r="N942">
        <v>941</v>
      </c>
      <c r="O942" t="s">
        <v>93</v>
      </c>
      <c r="P942" t="s">
        <v>85</v>
      </c>
      <c r="Q942" t="s">
        <v>37</v>
      </c>
      <c r="R942" t="s">
        <v>57</v>
      </c>
      <c r="S942" t="s">
        <v>37</v>
      </c>
      <c r="T942" t="s">
        <v>34</v>
      </c>
      <c r="U942" t="s">
        <v>920</v>
      </c>
      <c r="V942" t="s">
        <v>4064</v>
      </c>
      <c r="W942" t="s">
        <v>37</v>
      </c>
      <c r="X942" t="s">
        <v>38</v>
      </c>
    </row>
    <row r="943" spans="1:24" hidden="1" x14ac:dyDescent="0.3">
      <c r="A943" t="s">
        <v>4065</v>
      </c>
      <c r="B943" t="s">
        <v>4066</v>
      </c>
      <c r="C943" s="1" t="str">
        <f t="shared" si="128"/>
        <v>21:0416</v>
      </c>
      <c r="D943" s="1" t="str">
        <f t="shared" si="135"/>
        <v>21:0139</v>
      </c>
      <c r="E943" t="s">
        <v>4067</v>
      </c>
      <c r="F943" t="s">
        <v>4068</v>
      </c>
      <c r="H943">
        <v>59.683408300000004</v>
      </c>
      <c r="I943">
        <v>-131.3446912</v>
      </c>
      <c r="J943" s="1" t="str">
        <f t="shared" si="136"/>
        <v>NGR bulk stream sediment</v>
      </c>
      <c r="K943" s="1" t="str">
        <f t="shared" si="137"/>
        <v>&lt;177 micron (NGR)</v>
      </c>
      <c r="L943">
        <v>48</v>
      </c>
      <c r="M943" t="s">
        <v>43</v>
      </c>
      <c r="N943">
        <v>942</v>
      </c>
      <c r="O943" t="s">
        <v>55</v>
      </c>
      <c r="P943" t="s">
        <v>33</v>
      </c>
      <c r="Q943" t="s">
        <v>57</v>
      </c>
      <c r="R943" t="s">
        <v>46</v>
      </c>
      <c r="S943" t="s">
        <v>85</v>
      </c>
      <c r="T943" t="s">
        <v>34</v>
      </c>
      <c r="U943" t="s">
        <v>1488</v>
      </c>
      <c r="V943" t="s">
        <v>106</v>
      </c>
      <c r="W943" t="s">
        <v>136</v>
      </c>
      <c r="X943" t="s">
        <v>38</v>
      </c>
    </row>
    <row r="944" spans="1:24" hidden="1" x14ac:dyDescent="0.3">
      <c r="A944" t="s">
        <v>4069</v>
      </c>
      <c r="B944" t="s">
        <v>4070</v>
      </c>
      <c r="C944" s="1" t="str">
        <f t="shared" si="128"/>
        <v>21:0416</v>
      </c>
      <c r="D944" s="1" t="str">
        <f>HYPERLINK("http://geochem.nrcan.gc.ca/cdogs/content/svy/svy_e.htm", "")</f>
        <v/>
      </c>
      <c r="G944" s="1" t="str">
        <f>HYPERLINK("http://geochem.nrcan.gc.ca/cdogs/content/cr_/cr_00042_e.htm", "42")</f>
        <v>42</v>
      </c>
      <c r="J944" t="s">
        <v>195</v>
      </c>
      <c r="K944" t="s">
        <v>196</v>
      </c>
      <c r="L944">
        <v>48</v>
      </c>
      <c r="M944" t="s">
        <v>197</v>
      </c>
      <c r="N944">
        <v>943</v>
      </c>
      <c r="O944" t="s">
        <v>141</v>
      </c>
      <c r="P944" t="s">
        <v>820</v>
      </c>
      <c r="Q944" t="s">
        <v>141</v>
      </c>
      <c r="R944" t="s">
        <v>237</v>
      </c>
      <c r="S944" t="s">
        <v>46</v>
      </c>
      <c r="T944" t="s">
        <v>693</v>
      </c>
      <c r="U944" t="s">
        <v>159</v>
      </c>
      <c r="V944" t="s">
        <v>445</v>
      </c>
      <c r="W944" t="s">
        <v>85</v>
      </c>
      <c r="X944" t="s">
        <v>84</v>
      </c>
    </row>
    <row r="945" spans="1:24" hidden="1" x14ac:dyDescent="0.3">
      <c r="A945" t="s">
        <v>4071</v>
      </c>
      <c r="B945" t="s">
        <v>4072</v>
      </c>
      <c r="C945" s="1" t="str">
        <f t="shared" si="128"/>
        <v>21:0416</v>
      </c>
      <c r="D945" s="1" t="str">
        <f t="shared" ref="D945:D978" si="138">HYPERLINK("http://geochem.nrcan.gc.ca/cdogs/content/svy/svy210139_e.htm", "21:0139")</f>
        <v>21:0139</v>
      </c>
      <c r="E945" t="s">
        <v>4073</v>
      </c>
      <c r="F945" t="s">
        <v>4074</v>
      </c>
      <c r="H945">
        <v>59.682690600000001</v>
      </c>
      <c r="I945">
        <v>-131.3506634</v>
      </c>
      <c r="J945" s="1" t="str">
        <f t="shared" ref="J945:J978" si="139">HYPERLINK("http://geochem.nrcan.gc.ca/cdogs/content/kwd/kwd020030_e.htm", "NGR bulk stream sediment")</f>
        <v>NGR bulk stream sediment</v>
      </c>
      <c r="K945" s="1" t="str">
        <f t="shared" ref="K945:K978" si="140">HYPERLINK("http://geochem.nrcan.gc.ca/cdogs/content/kwd/kwd080006_e.htm", "&lt;177 micron (NGR)")</f>
        <v>&lt;177 micron (NGR)</v>
      </c>
      <c r="L945">
        <v>48</v>
      </c>
      <c r="M945" t="s">
        <v>54</v>
      </c>
      <c r="N945">
        <v>944</v>
      </c>
      <c r="O945" t="s">
        <v>93</v>
      </c>
      <c r="P945" t="s">
        <v>85</v>
      </c>
      <c r="Q945" t="s">
        <v>37</v>
      </c>
      <c r="R945" t="s">
        <v>136</v>
      </c>
      <c r="S945" t="s">
        <v>37</v>
      </c>
      <c r="T945" t="s">
        <v>34</v>
      </c>
      <c r="U945" t="s">
        <v>4075</v>
      </c>
      <c r="V945" t="s">
        <v>693</v>
      </c>
      <c r="W945" t="s">
        <v>37</v>
      </c>
      <c r="X945" t="s">
        <v>38</v>
      </c>
    </row>
    <row r="946" spans="1:24" hidden="1" x14ac:dyDescent="0.3">
      <c r="A946" t="s">
        <v>4076</v>
      </c>
      <c r="B946" t="s">
        <v>4077</v>
      </c>
      <c r="C946" s="1" t="str">
        <f t="shared" si="128"/>
        <v>21:0416</v>
      </c>
      <c r="D946" s="1" t="str">
        <f t="shared" si="138"/>
        <v>21:0139</v>
      </c>
      <c r="E946" t="s">
        <v>4078</v>
      </c>
      <c r="F946" t="s">
        <v>4079</v>
      </c>
      <c r="H946">
        <v>59.7116732</v>
      </c>
      <c r="I946">
        <v>-131.3449798</v>
      </c>
      <c r="J946" s="1" t="str">
        <f t="shared" si="139"/>
        <v>NGR bulk stream sediment</v>
      </c>
      <c r="K946" s="1" t="str">
        <f t="shared" si="140"/>
        <v>&lt;177 micron (NGR)</v>
      </c>
      <c r="L946">
        <v>48</v>
      </c>
      <c r="M946" t="s">
        <v>134</v>
      </c>
      <c r="N946">
        <v>945</v>
      </c>
      <c r="O946" t="s">
        <v>168</v>
      </c>
      <c r="P946" t="s">
        <v>85</v>
      </c>
      <c r="Q946" t="s">
        <v>37</v>
      </c>
      <c r="R946" t="s">
        <v>57</v>
      </c>
      <c r="S946" t="s">
        <v>37</v>
      </c>
      <c r="T946" t="s">
        <v>34</v>
      </c>
      <c r="U946" t="s">
        <v>623</v>
      </c>
      <c r="V946" t="s">
        <v>1015</v>
      </c>
      <c r="W946" t="s">
        <v>37</v>
      </c>
      <c r="X946" t="s">
        <v>38</v>
      </c>
    </row>
    <row r="947" spans="1:24" hidden="1" x14ac:dyDescent="0.3">
      <c r="A947" t="s">
        <v>4080</v>
      </c>
      <c r="B947" t="s">
        <v>4081</v>
      </c>
      <c r="C947" s="1" t="str">
        <f t="shared" si="128"/>
        <v>21:0416</v>
      </c>
      <c r="D947" s="1" t="str">
        <f t="shared" si="138"/>
        <v>21:0139</v>
      </c>
      <c r="E947" t="s">
        <v>4078</v>
      </c>
      <c r="F947" t="s">
        <v>4082</v>
      </c>
      <c r="H947">
        <v>59.7116732</v>
      </c>
      <c r="I947">
        <v>-131.3449798</v>
      </c>
      <c r="J947" s="1" t="str">
        <f t="shared" si="139"/>
        <v>NGR bulk stream sediment</v>
      </c>
      <c r="K947" s="1" t="str">
        <f t="shared" si="140"/>
        <v>&lt;177 micron (NGR)</v>
      </c>
      <c r="L947">
        <v>48</v>
      </c>
      <c r="M947" t="s">
        <v>140</v>
      </c>
      <c r="N947">
        <v>946</v>
      </c>
      <c r="O947" t="s">
        <v>45</v>
      </c>
      <c r="P947" t="s">
        <v>85</v>
      </c>
      <c r="Q947" t="s">
        <v>37</v>
      </c>
      <c r="R947" t="s">
        <v>57</v>
      </c>
      <c r="S947" t="s">
        <v>136</v>
      </c>
      <c r="T947" t="s">
        <v>34</v>
      </c>
      <c r="U947" t="s">
        <v>623</v>
      </c>
      <c r="V947" t="s">
        <v>750</v>
      </c>
      <c r="W947" t="s">
        <v>37</v>
      </c>
      <c r="X947" t="s">
        <v>38</v>
      </c>
    </row>
    <row r="948" spans="1:24" hidden="1" x14ac:dyDescent="0.3">
      <c r="A948" t="s">
        <v>4083</v>
      </c>
      <c r="B948" t="s">
        <v>4084</v>
      </c>
      <c r="C948" s="1" t="str">
        <f t="shared" si="128"/>
        <v>21:0416</v>
      </c>
      <c r="D948" s="1" t="str">
        <f t="shared" si="138"/>
        <v>21:0139</v>
      </c>
      <c r="E948" t="s">
        <v>4062</v>
      </c>
      <c r="F948" t="s">
        <v>4085</v>
      </c>
      <c r="H948">
        <v>59.707822100000001</v>
      </c>
      <c r="I948">
        <v>-131.33878999999999</v>
      </c>
      <c r="J948" s="1" t="str">
        <f t="shared" si="139"/>
        <v>NGR bulk stream sediment</v>
      </c>
      <c r="K948" s="1" t="str">
        <f t="shared" si="140"/>
        <v>&lt;177 micron (NGR)</v>
      </c>
      <c r="L948">
        <v>48</v>
      </c>
      <c r="M948" t="s">
        <v>64</v>
      </c>
      <c r="N948">
        <v>947</v>
      </c>
      <c r="O948" t="s">
        <v>93</v>
      </c>
      <c r="P948" t="s">
        <v>85</v>
      </c>
      <c r="Q948" t="s">
        <v>37</v>
      </c>
      <c r="R948" t="s">
        <v>136</v>
      </c>
      <c r="S948" t="s">
        <v>37</v>
      </c>
      <c r="T948" t="s">
        <v>34</v>
      </c>
      <c r="U948" t="s">
        <v>920</v>
      </c>
      <c r="V948" t="s">
        <v>222</v>
      </c>
      <c r="W948" t="s">
        <v>37</v>
      </c>
      <c r="X948" t="s">
        <v>38</v>
      </c>
    </row>
    <row r="949" spans="1:24" hidden="1" x14ac:dyDescent="0.3">
      <c r="A949" t="s">
        <v>4086</v>
      </c>
      <c r="B949" t="s">
        <v>4087</v>
      </c>
      <c r="C949" s="1" t="str">
        <f t="shared" si="128"/>
        <v>21:0416</v>
      </c>
      <c r="D949" s="1" t="str">
        <f t="shared" si="138"/>
        <v>21:0139</v>
      </c>
      <c r="E949" t="s">
        <v>4088</v>
      </c>
      <c r="F949" t="s">
        <v>4089</v>
      </c>
      <c r="H949">
        <v>59.698386999999997</v>
      </c>
      <c r="I949">
        <v>-131.2998125</v>
      </c>
      <c r="J949" s="1" t="str">
        <f t="shared" si="139"/>
        <v>NGR bulk stream sediment</v>
      </c>
      <c r="K949" s="1" t="str">
        <f t="shared" si="140"/>
        <v>&lt;177 micron (NGR)</v>
      </c>
      <c r="L949">
        <v>48</v>
      </c>
      <c r="M949" t="s">
        <v>73</v>
      </c>
      <c r="N949">
        <v>948</v>
      </c>
      <c r="O949" t="s">
        <v>32</v>
      </c>
      <c r="P949" t="s">
        <v>46</v>
      </c>
      <c r="Q949" t="s">
        <v>136</v>
      </c>
      <c r="R949" t="s">
        <v>47</v>
      </c>
      <c r="S949" t="s">
        <v>136</v>
      </c>
      <c r="T949" t="s">
        <v>34</v>
      </c>
      <c r="U949" t="s">
        <v>759</v>
      </c>
      <c r="V949" t="s">
        <v>750</v>
      </c>
      <c r="W949" t="s">
        <v>37</v>
      </c>
      <c r="X949" t="s">
        <v>38</v>
      </c>
    </row>
    <row r="950" spans="1:24" hidden="1" x14ac:dyDescent="0.3">
      <c r="A950" t="s">
        <v>4090</v>
      </c>
      <c r="B950" t="s">
        <v>4091</v>
      </c>
      <c r="C950" s="1" t="str">
        <f t="shared" si="128"/>
        <v>21:0416</v>
      </c>
      <c r="D950" s="1" t="str">
        <f t="shared" si="138"/>
        <v>21:0139</v>
      </c>
      <c r="E950" t="s">
        <v>4092</v>
      </c>
      <c r="F950" t="s">
        <v>4093</v>
      </c>
      <c r="H950">
        <v>59.5986318</v>
      </c>
      <c r="I950">
        <v>-131.21100150000001</v>
      </c>
      <c r="J950" s="1" t="str">
        <f t="shared" si="139"/>
        <v>NGR bulk stream sediment</v>
      </c>
      <c r="K950" s="1" t="str">
        <f t="shared" si="140"/>
        <v>&lt;177 micron (NGR)</v>
      </c>
      <c r="L950">
        <v>48</v>
      </c>
      <c r="M950" t="s">
        <v>82</v>
      </c>
      <c r="N950">
        <v>949</v>
      </c>
      <c r="O950" t="s">
        <v>306</v>
      </c>
      <c r="P950" t="s">
        <v>126</v>
      </c>
      <c r="Q950" t="s">
        <v>37</v>
      </c>
      <c r="R950" t="s">
        <v>103</v>
      </c>
      <c r="S950" t="s">
        <v>67</v>
      </c>
      <c r="T950" t="s">
        <v>34</v>
      </c>
      <c r="U950" t="s">
        <v>365</v>
      </c>
      <c r="V950" t="s">
        <v>213</v>
      </c>
      <c r="W950" t="s">
        <v>37</v>
      </c>
      <c r="X950" t="s">
        <v>38</v>
      </c>
    </row>
    <row r="951" spans="1:24" hidden="1" x14ac:dyDescent="0.3">
      <c r="A951" t="s">
        <v>4094</v>
      </c>
      <c r="B951" t="s">
        <v>4095</v>
      </c>
      <c r="C951" s="1" t="str">
        <f t="shared" si="128"/>
        <v>21:0416</v>
      </c>
      <c r="D951" s="1" t="str">
        <f t="shared" si="138"/>
        <v>21:0139</v>
      </c>
      <c r="E951" t="s">
        <v>4096</v>
      </c>
      <c r="F951" t="s">
        <v>4097</v>
      </c>
      <c r="H951">
        <v>59.637743</v>
      </c>
      <c r="I951">
        <v>-131.7677027</v>
      </c>
      <c r="J951" s="1" t="str">
        <f t="shared" si="139"/>
        <v>NGR bulk stream sediment</v>
      </c>
      <c r="K951" s="1" t="str">
        <f t="shared" si="140"/>
        <v>&lt;177 micron (NGR)</v>
      </c>
      <c r="L951">
        <v>48</v>
      </c>
      <c r="M951" t="s">
        <v>91</v>
      </c>
      <c r="N951">
        <v>950</v>
      </c>
      <c r="O951" t="s">
        <v>30</v>
      </c>
      <c r="P951" t="s">
        <v>103</v>
      </c>
      <c r="Q951" t="s">
        <v>37</v>
      </c>
      <c r="R951" t="s">
        <v>380</v>
      </c>
      <c r="S951" t="s">
        <v>47</v>
      </c>
      <c r="T951" t="s">
        <v>34</v>
      </c>
      <c r="U951" t="s">
        <v>159</v>
      </c>
      <c r="V951" t="s">
        <v>459</v>
      </c>
      <c r="W951" t="s">
        <v>37</v>
      </c>
      <c r="X951" t="s">
        <v>38</v>
      </c>
    </row>
    <row r="952" spans="1:24" hidden="1" x14ac:dyDescent="0.3">
      <c r="A952" t="s">
        <v>4098</v>
      </c>
      <c r="B952" t="s">
        <v>4099</v>
      </c>
      <c r="C952" s="1" t="str">
        <f t="shared" si="128"/>
        <v>21:0416</v>
      </c>
      <c r="D952" s="1" t="str">
        <f t="shared" si="138"/>
        <v>21:0139</v>
      </c>
      <c r="E952" t="s">
        <v>4100</v>
      </c>
      <c r="F952" t="s">
        <v>4101</v>
      </c>
      <c r="H952">
        <v>59.642676000000002</v>
      </c>
      <c r="I952">
        <v>-131.83244239999999</v>
      </c>
      <c r="J952" s="1" t="str">
        <f t="shared" si="139"/>
        <v>NGR bulk stream sediment</v>
      </c>
      <c r="K952" s="1" t="str">
        <f t="shared" si="140"/>
        <v>&lt;177 micron (NGR)</v>
      </c>
      <c r="L952">
        <v>48</v>
      </c>
      <c r="M952" t="s">
        <v>101</v>
      </c>
      <c r="N952">
        <v>951</v>
      </c>
      <c r="O952" t="s">
        <v>244</v>
      </c>
      <c r="P952" t="s">
        <v>103</v>
      </c>
      <c r="Q952" t="s">
        <v>37</v>
      </c>
      <c r="R952" t="s">
        <v>380</v>
      </c>
      <c r="S952" t="s">
        <v>150</v>
      </c>
      <c r="T952" t="s">
        <v>699</v>
      </c>
      <c r="U952" t="s">
        <v>119</v>
      </c>
      <c r="V952" t="s">
        <v>344</v>
      </c>
      <c r="W952" t="s">
        <v>37</v>
      </c>
      <c r="X952" t="s">
        <v>38</v>
      </c>
    </row>
    <row r="953" spans="1:24" hidden="1" x14ac:dyDescent="0.3">
      <c r="A953" t="s">
        <v>4102</v>
      </c>
      <c r="B953" t="s">
        <v>4103</v>
      </c>
      <c r="C953" s="1" t="str">
        <f t="shared" si="128"/>
        <v>21:0416</v>
      </c>
      <c r="D953" s="1" t="str">
        <f t="shared" si="138"/>
        <v>21:0139</v>
      </c>
      <c r="E953" t="s">
        <v>4104</v>
      </c>
      <c r="F953" t="s">
        <v>4105</v>
      </c>
      <c r="H953">
        <v>59.649896499999997</v>
      </c>
      <c r="I953">
        <v>-131.83010469999999</v>
      </c>
      <c r="J953" s="1" t="str">
        <f t="shared" si="139"/>
        <v>NGR bulk stream sediment</v>
      </c>
      <c r="K953" s="1" t="str">
        <f t="shared" si="140"/>
        <v>&lt;177 micron (NGR)</v>
      </c>
      <c r="L953">
        <v>48</v>
      </c>
      <c r="M953" t="s">
        <v>111</v>
      </c>
      <c r="N953">
        <v>952</v>
      </c>
      <c r="O953" t="s">
        <v>126</v>
      </c>
      <c r="P953" t="s">
        <v>102</v>
      </c>
      <c r="Q953" t="s">
        <v>136</v>
      </c>
      <c r="R953" t="s">
        <v>30</v>
      </c>
      <c r="S953" t="s">
        <v>93</v>
      </c>
      <c r="T953" t="s">
        <v>34</v>
      </c>
      <c r="U953" t="s">
        <v>2393</v>
      </c>
      <c r="V953" t="s">
        <v>354</v>
      </c>
      <c r="W953" t="s">
        <v>136</v>
      </c>
      <c r="X953" t="s">
        <v>38</v>
      </c>
    </row>
    <row r="954" spans="1:24" hidden="1" x14ac:dyDescent="0.3">
      <c r="A954" t="s">
        <v>4106</v>
      </c>
      <c r="B954" t="s">
        <v>4107</v>
      </c>
      <c r="C954" s="1" t="str">
        <f t="shared" si="128"/>
        <v>21:0416</v>
      </c>
      <c r="D954" s="1" t="str">
        <f t="shared" si="138"/>
        <v>21:0139</v>
      </c>
      <c r="E954" t="s">
        <v>4108</v>
      </c>
      <c r="F954" t="s">
        <v>4109</v>
      </c>
      <c r="H954">
        <v>59.684662299999999</v>
      </c>
      <c r="I954">
        <v>-131.8065441</v>
      </c>
      <c r="J954" s="1" t="str">
        <f t="shared" si="139"/>
        <v>NGR bulk stream sediment</v>
      </c>
      <c r="K954" s="1" t="str">
        <f t="shared" si="140"/>
        <v>&lt;177 micron (NGR)</v>
      </c>
      <c r="L954">
        <v>48</v>
      </c>
      <c r="M954" t="s">
        <v>118</v>
      </c>
      <c r="N954">
        <v>953</v>
      </c>
      <c r="O954" t="s">
        <v>333</v>
      </c>
      <c r="P954" t="s">
        <v>103</v>
      </c>
      <c r="Q954" t="s">
        <v>37</v>
      </c>
      <c r="R954" t="s">
        <v>84</v>
      </c>
      <c r="S954" t="s">
        <v>31</v>
      </c>
      <c r="T954" t="s">
        <v>34</v>
      </c>
      <c r="U954" t="s">
        <v>263</v>
      </c>
      <c r="V954" t="s">
        <v>719</v>
      </c>
      <c r="W954" t="s">
        <v>37</v>
      </c>
      <c r="X954" t="s">
        <v>38</v>
      </c>
    </row>
    <row r="955" spans="1:24" hidden="1" x14ac:dyDescent="0.3">
      <c r="A955" t="s">
        <v>4110</v>
      </c>
      <c r="B955" t="s">
        <v>4111</v>
      </c>
      <c r="C955" s="1" t="str">
        <f t="shared" si="128"/>
        <v>21:0416</v>
      </c>
      <c r="D955" s="1" t="str">
        <f t="shared" si="138"/>
        <v>21:0139</v>
      </c>
      <c r="E955" t="s">
        <v>4112</v>
      </c>
      <c r="F955" t="s">
        <v>4113</v>
      </c>
      <c r="H955">
        <v>59.687331100000002</v>
      </c>
      <c r="I955">
        <v>-131.82077090000001</v>
      </c>
      <c r="J955" s="1" t="str">
        <f t="shared" si="139"/>
        <v>NGR bulk stream sediment</v>
      </c>
      <c r="K955" s="1" t="str">
        <f t="shared" si="140"/>
        <v>&lt;177 micron (NGR)</v>
      </c>
      <c r="L955">
        <v>48</v>
      </c>
      <c r="M955" t="s">
        <v>125</v>
      </c>
      <c r="N955">
        <v>954</v>
      </c>
      <c r="O955" t="s">
        <v>102</v>
      </c>
      <c r="P955" t="s">
        <v>47</v>
      </c>
      <c r="Q955" t="s">
        <v>37</v>
      </c>
      <c r="R955" t="s">
        <v>135</v>
      </c>
      <c r="S955" t="s">
        <v>85</v>
      </c>
      <c r="T955" t="s">
        <v>34</v>
      </c>
      <c r="U955" t="s">
        <v>212</v>
      </c>
      <c r="V955" t="s">
        <v>693</v>
      </c>
      <c r="W955" t="s">
        <v>37</v>
      </c>
      <c r="X955" t="s">
        <v>38</v>
      </c>
    </row>
    <row r="956" spans="1:24" hidden="1" x14ac:dyDescent="0.3">
      <c r="A956" t="s">
        <v>4114</v>
      </c>
      <c r="B956" t="s">
        <v>4115</v>
      </c>
      <c r="C956" s="1" t="str">
        <f t="shared" si="128"/>
        <v>21:0416</v>
      </c>
      <c r="D956" s="1" t="str">
        <f t="shared" si="138"/>
        <v>21:0139</v>
      </c>
      <c r="E956" t="s">
        <v>4116</v>
      </c>
      <c r="F956" t="s">
        <v>4117</v>
      </c>
      <c r="H956">
        <v>59.720670200000001</v>
      </c>
      <c r="I956">
        <v>-131.88704960000001</v>
      </c>
      <c r="J956" s="1" t="str">
        <f t="shared" si="139"/>
        <v>NGR bulk stream sediment</v>
      </c>
      <c r="K956" s="1" t="str">
        <f t="shared" si="140"/>
        <v>&lt;177 micron (NGR)</v>
      </c>
      <c r="L956">
        <v>48</v>
      </c>
      <c r="M956" t="s">
        <v>148</v>
      </c>
      <c r="N956">
        <v>955</v>
      </c>
      <c r="O956" t="s">
        <v>102</v>
      </c>
      <c r="P956" t="s">
        <v>75</v>
      </c>
      <c r="Q956" t="s">
        <v>37</v>
      </c>
      <c r="R956" t="s">
        <v>103</v>
      </c>
      <c r="S956" t="s">
        <v>31</v>
      </c>
      <c r="T956" t="s">
        <v>34</v>
      </c>
      <c r="U956" t="s">
        <v>628</v>
      </c>
      <c r="V956" t="s">
        <v>213</v>
      </c>
      <c r="W956" t="s">
        <v>37</v>
      </c>
      <c r="X956" t="s">
        <v>38</v>
      </c>
    </row>
    <row r="957" spans="1:24" hidden="1" x14ac:dyDescent="0.3">
      <c r="A957" t="s">
        <v>4118</v>
      </c>
      <c r="B957" t="s">
        <v>4119</v>
      </c>
      <c r="C957" s="1" t="str">
        <f t="shared" si="128"/>
        <v>21:0416</v>
      </c>
      <c r="D957" s="1" t="str">
        <f t="shared" si="138"/>
        <v>21:0139</v>
      </c>
      <c r="E957" t="s">
        <v>4120</v>
      </c>
      <c r="F957" t="s">
        <v>4121</v>
      </c>
      <c r="H957">
        <v>59.756010500000002</v>
      </c>
      <c r="I957">
        <v>-131.82873530000001</v>
      </c>
      <c r="J957" s="1" t="str">
        <f t="shared" si="139"/>
        <v>NGR bulk stream sediment</v>
      </c>
      <c r="K957" s="1" t="str">
        <f t="shared" si="140"/>
        <v>&lt;177 micron (NGR)</v>
      </c>
      <c r="L957">
        <v>48</v>
      </c>
      <c r="M957" t="s">
        <v>157</v>
      </c>
      <c r="N957">
        <v>956</v>
      </c>
      <c r="O957" t="s">
        <v>83</v>
      </c>
      <c r="P957" t="s">
        <v>45</v>
      </c>
      <c r="Q957" t="s">
        <v>37</v>
      </c>
      <c r="R957" t="s">
        <v>32</v>
      </c>
      <c r="S957" t="s">
        <v>66</v>
      </c>
      <c r="T957" t="s">
        <v>699</v>
      </c>
      <c r="U957" t="s">
        <v>1251</v>
      </c>
      <c r="V957" t="s">
        <v>529</v>
      </c>
      <c r="W957" t="s">
        <v>37</v>
      </c>
      <c r="X957" t="s">
        <v>38</v>
      </c>
    </row>
    <row r="958" spans="1:24" hidden="1" x14ac:dyDescent="0.3">
      <c r="A958" t="s">
        <v>4122</v>
      </c>
      <c r="B958" t="s">
        <v>4123</v>
      </c>
      <c r="C958" s="1" t="str">
        <f t="shared" si="128"/>
        <v>21:0416</v>
      </c>
      <c r="D958" s="1" t="str">
        <f t="shared" si="138"/>
        <v>21:0139</v>
      </c>
      <c r="E958" t="s">
        <v>4124</v>
      </c>
      <c r="F958" t="s">
        <v>4125</v>
      </c>
      <c r="H958">
        <v>59.769831099999998</v>
      </c>
      <c r="I958">
        <v>-131.8102198</v>
      </c>
      <c r="J958" s="1" t="str">
        <f t="shared" si="139"/>
        <v>NGR bulk stream sediment</v>
      </c>
      <c r="K958" s="1" t="str">
        <f t="shared" si="140"/>
        <v>&lt;177 micron (NGR)</v>
      </c>
      <c r="L958">
        <v>48</v>
      </c>
      <c r="M958" t="s">
        <v>165</v>
      </c>
      <c r="N958">
        <v>957</v>
      </c>
      <c r="O958" t="s">
        <v>56</v>
      </c>
      <c r="P958" t="s">
        <v>168</v>
      </c>
      <c r="Q958" t="s">
        <v>37</v>
      </c>
      <c r="R958" t="s">
        <v>93</v>
      </c>
      <c r="S958" t="s">
        <v>31</v>
      </c>
      <c r="T958" t="s">
        <v>34</v>
      </c>
      <c r="U958" t="s">
        <v>615</v>
      </c>
      <c r="V958" t="s">
        <v>643</v>
      </c>
      <c r="W958" t="s">
        <v>37</v>
      </c>
      <c r="X958" t="s">
        <v>38</v>
      </c>
    </row>
    <row r="959" spans="1:24" hidden="1" x14ac:dyDescent="0.3">
      <c r="A959" t="s">
        <v>4126</v>
      </c>
      <c r="B959" t="s">
        <v>4127</v>
      </c>
      <c r="C959" s="1" t="str">
        <f t="shared" si="128"/>
        <v>21:0416</v>
      </c>
      <c r="D959" s="1" t="str">
        <f t="shared" si="138"/>
        <v>21:0139</v>
      </c>
      <c r="E959" t="s">
        <v>4128</v>
      </c>
      <c r="F959" t="s">
        <v>4129</v>
      </c>
      <c r="H959">
        <v>59.786543799999997</v>
      </c>
      <c r="I959">
        <v>-131.78102319999999</v>
      </c>
      <c r="J959" s="1" t="str">
        <f t="shared" si="139"/>
        <v>NGR bulk stream sediment</v>
      </c>
      <c r="K959" s="1" t="str">
        <f t="shared" si="140"/>
        <v>&lt;177 micron (NGR)</v>
      </c>
      <c r="L959">
        <v>48</v>
      </c>
      <c r="M959" t="s">
        <v>175</v>
      </c>
      <c r="N959">
        <v>958</v>
      </c>
      <c r="O959" t="s">
        <v>30</v>
      </c>
      <c r="P959" t="s">
        <v>84</v>
      </c>
      <c r="Q959" t="s">
        <v>37</v>
      </c>
      <c r="R959" t="s">
        <v>96</v>
      </c>
      <c r="S959" t="s">
        <v>46</v>
      </c>
      <c r="T959" t="s">
        <v>34</v>
      </c>
      <c r="U959" t="s">
        <v>993</v>
      </c>
      <c r="V959" t="s">
        <v>523</v>
      </c>
      <c r="W959" t="s">
        <v>37</v>
      </c>
      <c r="X959" t="s">
        <v>38</v>
      </c>
    </row>
    <row r="960" spans="1:24" hidden="1" x14ac:dyDescent="0.3">
      <c r="A960" t="s">
        <v>4130</v>
      </c>
      <c r="B960" t="s">
        <v>4131</v>
      </c>
      <c r="C960" s="1" t="str">
        <f t="shared" si="128"/>
        <v>21:0416</v>
      </c>
      <c r="D960" s="1" t="str">
        <f t="shared" si="138"/>
        <v>21:0139</v>
      </c>
      <c r="E960" t="s">
        <v>4132</v>
      </c>
      <c r="F960" t="s">
        <v>4133</v>
      </c>
      <c r="H960">
        <v>59.772906999999996</v>
      </c>
      <c r="I960">
        <v>-131.91117840000001</v>
      </c>
      <c r="J960" s="1" t="str">
        <f t="shared" si="139"/>
        <v>NGR bulk stream sediment</v>
      </c>
      <c r="K960" s="1" t="str">
        <f t="shared" si="140"/>
        <v>&lt;177 micron (NGR)</v>
      </c>
      <c r="L960">
        <v>48</v>
      </c>
      <c r="M960" t="s">
        <v>183</v>
      </c>
      <c r="N960">
        <v>959</v>
      </c>
      <c r="O960" t="s">
        <v>30</v>
      </c>
      <c r="P960" t="s">
        <v>93</v>
      </c>
      <c r="Q960" t="s">
        <v>37</v>
      </c>
      <c r="R960" t="s">
        <v>250</v>
      </c>
      <c r="S960" t="s">
        <v>47</v>
      </c>
      <c r="T960" t="s">
        <v>34</v>
      </c>
      <c r="U960" t="s">
        <v>4134</v>
      </c>
      <c r="V960" t="s">
        <v>113</v>
      </c>
      <c r="W960" t="s">
        <v>136</v>
      </c>
      <c r="X960" t="s">
        <v>38</v>
      </c>
    </row>
    <row r="961" spans="1:24" hidden="1" x14ac:dyDescent="0.3">
      <c r="A961" t="s">
        <v>4135</v>
      </c>
      <c r="B961" t="s">
        <v>4136</v>
      </c>
      <c r="C961" s="1" t="str">
        <f t="shared" si="128"/>
        <v>21:0416</v>
      </c>
      <c r="D961" s="1" t="str">
        <f t="shared" si="138"/>
        <v>21:0139</v>
      </c>
      <c r="E961" t="s">
        <v>4137</v>
      </c>
      <c r="F961" t="s">
        <v>4138</v>
      </c>
      <c r="H961">
        <v>59.773363699999997</v>
      </c>
      <c r="I961">
        <v>-131.93306240000001</v>
      </c>
      <c r="J961" s="1" t="str">
        <f t="shared" si="139"/>
        <v>NGR bulk stream sediment</v>
      </c>
      <c r="K961" s="1" t="str">
        <f t="shared" si="140"/>
        <v>&lt;177 micron (NGR)</v>
      </c>
      <c r="L961">
        <v>48</v>
      </c>
      <c r="M961" t="s">
        <v>189</v>
      </c>
      <c r="N961">
        <v>960</v>
      </c>
      <c r="O961" t="s">
        <v>92</v>
      </c>
      <c r="P961" t="s">
        <v>84</v>
      </c>
      <c r="Q961" t="s">
        <v>37</v>
      </c>
      <c r="R961" t="s">
        <v>32</v>
      </c>
      <c r="S961" t="s">
        <v>47</v>
      </c>
      <c r="T961" t="s">
        <v>34</v>
      </c>
      <c r="U961" t="s">
        <v>1748</v>
      </c>
      <c r="V961" t="s">
        <v>77</v>
      </c>
      <c r="W961" t="s">
        <v>37</v>
      </c>
      <c r="X961" t="s">
        <v>38</v>
      </c>
    </row>
    <row r="962" spans="1:24" hidden="1" x14ac:dyDescent="0.3">
      <c r="A962" t="s">
        <v>4139</v>
      </c>
      <c r="B962" t="s">
        <v>4140</v>
      </c>
      <c r="C962" s="1" t="str">
        <f t="shared" ref="C962:C1025" si="141">HYPERLINK("http://geochem.nrcan.gc.ca/cdogs/content/bdl/bdl210416_e.htm", "21:0416")</f>
        <v>21:0416</v>
      </c>
      <c r="D962" s="1" t="str">
        <f t="shared" si="138"/>
        <v>21:0139</v>
      </c>
      <c r="E962" t="s">
        <v>4141</v>
      </c>
      <c r="F962" t="s">
        <v>4142</v>
      </c>
      <c r="H962">
        <v>59.8316795</v>
      </c>
      <c r="I962">
        <v>-131.7968348</v>
      </c>
      <c r="J962" s="1" t="str">
        <f t="shared" si="139"/>
        <v>NGR bulk stream sediment</v>
      </c>
      <c r="K962" s="1" t="str">
        <f t="shared" si="140"/>
        <v>&lt;177 micron (NGR)</v>
      </c>
      <c r="L962">
        <v>49</v>
      </c>
      <c r="M962" t="s">
        <v>203</v>
      </c>
      <c r="N962">
        <v>961</v>
      </c>
      <c r="O962" t="s">
        <v>406</v>
      </c>
      <c r="P962" t="s">
        <v>250</v>
      </c>
      <c r="Q962" t="s">
        <v>37</v>
      </c>
      <c r="R962" t="s">
        <v>128</v>
      </c>
      <c r="S962" t="s">
        <v>46</v>
      </c>
      <c r="T962" t="s">
        <v>34</v>
      </c>
      <c r="U962" t="s">
        <v>623</v>
      </c>
      <c r="V962" t="s">
        <v>224</v>
      </c>
      <c r="W962" t="s">
        <v>37</v>
      </c>
      <c r="X962" t="s">
        <v>38</v>
      </c>
    </row>
    <row r="963" spans="1:24" hidden="1" x14ac:dyDescent="0.3">
      <c r="A963" t="s">
        <v>4143</v>
      </c>
      <c r="B963" t="s">
        <v>4144</v>
      </c>
      <c r="C963" s="1" t="str">
        <f t="shared" si="141"/>
        <v>21:0416</v>
      </c>
      <c r="D963" s="1" t="str">
        <f t="shared" si="138"/>
        <v>21:0139</v>
      </c>
      <c r="E963" t="s">
        <v>4145</v>
      </c>
      <c r="F963" t="s">
        <v>4146</v>
      </c>
      <c r="H963">
        <v>59.769826600000002</v>
      </c>
      <c r="I963">
        <v>-131.97686379999999</v>
      </c>
      <c r="J963" s="1" t="str">
        <f t="shared" si="139"/>
        <v>NGR bulk stream sediment</v>
      </c>
      <c r="K963" s="1" t="str">
        <f t="shared" si="140"/>
        <v>&lt;177 micron (NGR)</v>
      </c>
      <c r="L963">
        <v>49</v>
      </c>
      <c r="M963" t="s">
        <v>43</v>
      </c>
      <c r="N963">
        <v>962</v>
      </c>
      <c r="O963" t="s">
        <v>30</v>
      </c>
      <c r="P963" t="s">
        <v>58</v>
      </c>
      <c r="Q963" t="s">
        <v>37</v>
      </c>
      <c r="R963" t="s">
        <v>250</v>
      </c>
      <c r="S963" t="s">
        <v>66</v>
      </c>
      <c r="T963" t="s">
        <v>34</v>
      </c>
      <c r="U963" t="s">
        <v>474</v>
      </c>
      <c r="V963" t="s">
        <v>106</v>
      </c>
      <c r="W963" t="s">
        <v>37</v>
      </c>
      <c r="X963" t="s">
        <v>38</v>
      </c>
    </row>
    <row r="964" spans="1:24" hidden="1" x14ac:dyDescent="0.3">
      <c r="A964" t="s">
        <v>4147</v>
      </c>
      <c r="B964" t="s">
        <v>4148</v>
      </c>
      <c r="C964" s="1" t="str">
        <f t="shared" si="141"/>
        <v>21:0416</v>
      </c>
      <c r="D964" s="1" t="str">
        <f t="shared" si="138"/>
        <v>21:0139</v>
      </c>
      <c r="E964" t="s">
        <v>4149</v>
      </c>
      <c r="F964" t="s">
        <v>4150</v>
      </c>
      <c r="H964">
        <v>59.840202900000001</v>
      </c>
      <c r="I964">
        <v>-131.99059399999999</v>
      </c>
      <c r="J964" s="1" t="str">
        <f t="shared" si="139"/>
        <v>NGR bulk stream sediment</v>
      </c>
      <c r="K964" s="1" t="str">
        <f t="shared" si="140"/>
        <v>&lt;177 micron (NGR)</v>
      </c>
      <c r="L964">
        <v>49</v>
      </c>
      <c r="M964" t="s">
        <v>54</v>
      </c>
      <c r="N964">
        <v>963</v>
      </c>
      <c r="O964" t="s">
        <v>126</v>
      </c>
      <c r="P964" t="s">
        <v>379</v>
      </c>
      <c r="Q964" t="s">
        <v>37</v>
      </c>
      <c r="R964" t="s">
        <v>167</v>
      </c>
      <c r="S964" t="s">
        <v>150</v>
      </c>
      <c r="T964" t="s">
        <v>34</v>
      </c>
      <c r="U964" t="s">
        <v>68</v>
      </c>
      <c r="V964" t="s">
        <v>219</v>
      </c>
      <c r="W964" t="s">
        <v>37</v>
      </c>
      <c r="X964" t="s">
        <v>38</v>
      </c>
    </row>
    <row r="965" spans="1:24" hidden="1" x14ac:dyDescent="0.3">
      <c r="A965" t="s">
        <v>4151</v>
      </c>
      <c r="B965" t="s">
        <v>4152</v>
      </c>
      <c r="C965" s="1" t="str">
        <f t="shared" si="141"/>
        <v>21:0416</v>
      </c>
      <c r="D965" s="1" t="str">
        <f t="shared" si="138"/>
        <v>21:0139</v>
      </c>
      <c r="E965" t="s">
        <v>4153</v>
      </c>
      <c r="F965" t="s">
        <v>4154</v>
      </c>
      <c r="H965">
        <v>59.836416700000001</v>
      </c>
      <c r="I965">
        <v>-131.9485531</v>
      </c>
      <c r="J965" s="1" t="str">
        <f t="shared" si="139"/>
        <v>NGR bulk stream sediment</v>
      </c>
      <c r="K965" s="1" t="str">
        <f t="shared" si="140"/>
        <v>&lt;177 micron (NGR)</v>
      </c>
      <c r="L965">
        <v>49</v>
      </c>
      <c r="M965" t="s">
        <v>73</v>
      </c>
      <c r="N965">
        <v>964</v>
      </c>
      <c r="O965" t="s">
        <v>204</v>
      </c>
      <c r="P965" t="s">
        <v>44</v>
      </c>
      <c r="Q965" t="s">
        <v>136</v>
      </c>
      <c r="R965" t="s">
        <v>32</v>
      </c>
      <c r="S965" t="s">
        <v>150</v>
      </c>
      <c r="T965" t="s">
        <v>34</v>
      </c>
      <c r="U965" t="s">
        <v>231</v>
      </c>
      <c r="V965" t="s">
        <v>517</v>
      </c>
      <c r="W965" t="s">
        <v>37</v>
      </c>
      <c r="X965" t="s">
        <v>38</v>
      </c>
    </row>
    <row r="966" spans="1:24" hidden="1" x14ac:dyDescent="0.3">
      <c r="A966" t="s">
        <v>4155</v>
      </c>
      <c r="B966" t="s">
        <v>4156</v>
      </c>
      <c r="C966" s="1" t="str">
        <f t="shared" si="141"/>
        <v>21:0416</v>
      </c>
      <c r="D966" s="1" t="str">
        <f t="shared" si="138"/>
        <v>21:0139</v>
      </c>
      <c r="E966" t="s">
        <v>4157</v>
      </c>
      <c r="F966" t="s">
        <v>4158</v>
      </c>
      <c r="H966">
        <v>59.819760600000002</v>
      </c>
      <c r="I966">
        <v>-131.8966939</v>
      </c>
      <c r="J966" s="1" t="str">
        <f t="shared" si="139"/>
        <v>NGR bulk stream sediment</v>
      </c>
      <c r="K966" s="1" t="str">
        <f t="shared" si="140"/>
        <v>&lt;177 micron (NGR)</v>
      </c>
      <c r="L966">
        <v>49</v>
      </c>
      <c r="M966" t="s">
        <v>82</v>
      </c>
      <c r="N966">
        <v>965</v>
      </c>
      <c r="O966" t="s">
        <v>83</v>
      </c>
      <c r="P966" t="s">
        <v>225</v>
      </c>
      <c r="Q966" t="s">
        <v>37</v>
      </c>
      <c r="R966" t="s">
        <v>296</v>
      </c>
      <c r="S966" t="s">
        <v>47</v>
      </c>
      <c r="T966" t="s">
        <v>699</v>
      </c>
      <c r="U966" t="s">
        <v>2080</v>
      </c>
      <c r="V966" t="s">
        <v>106</v>
      </c>
      <c r="W966" t="s">
        <v>37</v>
      </c>
      <c r="X966" t="s">
        <v>38</v>
      </c>
    </row>
    <row r="967" spans="1:24" hidden="1" x14ac:dyDescent="0.3">
      <c r="A967" t="s">
        <v>4159</v>
      </c>
      <c r="B967" t="s">
        <v>4160</v>
      </c>
      <c r="C967" s="1" t="str">
        <f t="shared" si="141"/>
        <v>21:0416</v>
      </c>
      <c r="D967" s="1" t="str">
        <f t="shared" si="138"/>
        <v>21:0139</v>
      </c>
      <c r="E967" t="s">
        <v>4141</v>
      </c>
      <c r="F967" t="s">
        <v>4161</v>
      </c>
      <c r="H967">
        <v>59.8316795</v>
      </c>
      <c r="I967">
        <v>-131.7968348</v>
      </c>
      <c r="J967" s="1" t="str">
        <f t="shared" si="139"/>
        <v>NGR bulk stream sediment</v>
      </c>
      <c r="K967" s="1" t="str">
        <f t="shared" si="140"/>
        <v>&lt;177 micron (NGR)</v>
      </c>
      <c r="L967">
        <v>49</v>
      </c>
      <c r="M967" t="s">
        <v>301</v>
      </c>
      <c r="N967">
        <v>966</v>
      </c>
      <c r="O967" t="s">
        <v>379</v>
      </c>
      <c r="P967" t="s">
        <v>167</v>
      </c>
      <c r="Q967" t="s">
        <v>37</v>
      </c>
      <c r="R967" t="s">
        <v>58</v>
      </c>
      <c r="S967" t="s">
        <v>31</v>
      </c>
      <c r="T967" t="s">
        <v>34</v>
      </c>
      <c r="U967" t="s">
        <v>623</v>
      </c>
      <c r="V967" t="s">
        <v>523</v>
      </c>
      <c r="W967" t="s">
        <v>37</v>
      </c>
      <c r="X967" t="s">
        <v>38</v>
      </c>
    </row>
    <row r="968" spans="1:24" hidden="1" x14ac:dyDescent="0.3">
      <c r="A968" t="s">
        <v>4162</v>
      </c>
      <c r="B968" t="s">
        <v>4163</v>
      </c>
      <c r="C968" s="1" t="str">
        <f t="shared" si="141"/>
        <v>21:0416</v>
      </c>
      <c r="D968" s="1" t="str">
        <f t="shared" si="138"/>
        <v>21:0139</v>
      </c>
      <c r="E968" t="s">
        <v>4141</v>
      </c>
      <c r="F968" t="s">
        <v>4164</v>
      </c>
      <c r="H968">
        <v>59.8316795</v>
      </c>
      <c r="I968">
        <v>-131.7968348</v>
      </c>
      <c r="J968" s="1" t="str">
        <f t="shared" si="139"/>
        <v>NGR bulk stream sediment</v>
      </c>
      <c r="K968" s="1" t="str">
        <f t="shared" si="140"/>
        <v>&lt;177 micron (NGR)</v>
      </c>
      <c r="L968">
        <v>49</v>
      </c>
      <c r="M968" t="s">
        <v>295</v>
      </c>
      <c r="N968">
        <v>967</v>
      </c>
      <c r="O968" t="s">
        <v>406</v>
      </c>
      <c r="P968" t="s">
        <v>84</v>
      </c>
      <c r="Q968" t="s">
        <v>37</v>
      </c>
      <c r="R968" t="s">
        <v>58</v>
      </c>
      <c r="S968" t="s">
        <v>66</v>
      </c>
      <c r="T968" t="s">
        <v>34</v>
      </c>
      <c r="U968" t="s">
        <v>218</v>
      </c>
      <c r="V968" t="s">
        <v>224</v>
      </c>
      <c r="W968" t="s">
        <v>37</v>
      </c>
      <c r="X968" t="s">
        <v>38</v>
      </c>
    </row>
    <row r="969" spans="1:24" hidden="1" x14ac:dyDescent="0.3">
      <c r="A969" t="s">
        <v>4165</v>
      </c>
      <c r="B969" t="s">
        <v>4166</v>
      </c>
      <c r="C969" s="1" t="str">
        <f t="shared" si="141"/>
        <v>21:0416</v>
      </c>
      <c r="D969" s="1" t="str">
        <f t="shared" si="138"/>
        <v>21:0139</v>
      </c>
      <c r="E969" t="s">
        <v>4167</v>
      </c>
      <c r="F969" t="s">
        <v>4168</v>
      </c>
      <c r="H969">
        <v>59.858525299999997</v>
      </c>
      <c r="I969">
        <v>-131.81496870000001</v>
      </c>
      <c r="J969" s="1" t="str">
        <f t="shared" si="139"/>
        <v>NGR bulk stream sediment</v>
      </c>
      <c r="K969" s="1" t="str">
        <f t="shared" si="140"/>
        <v>&lt;177 micron (NGR)</v>
      </c>
      <c r="L969">
        <v>49</v>
      </c>
      <c r="M969" t="s">
        <v>91</v>
      </c>
      <c r="N969">
        <v>968</v>
      </c>
      <c r="O969" t="s">
        <v>55</v>
      </c>
      <c r="P969" t="s">
        <v>250</v>
      </c>
      <c r="Q969" t="s">
        <v>37</v>
      </c>
      <c r="R969" t="s">
        <v>33</v>
      </c>
      <c r="S969" t="s">
        <v>66</v>
      </c>
      <c r="T969" t="s">
        <v>34</v>
      </c>
      <c r="U969" t="s">
        <v>4169</v>
      </c>
      <c r="V969" t="s">
        <v>4170</v>
      </c>
      <c r="W969" t="s">
        <v>136</v>
      </c>
      <c r="X969" t="s">
        <v>38</v>
      </c>
    </row>
    <row r="970" spans="1:24" hidden="1" x14ac:dyDescent="0.3">
      <c r="A970" t="s">
        <v>4171</v>
      </c>
      <c r="B970" t="s">
        <v>4172</v>
      </c>
      <c r="C970" s="1" t="str">
        <f t="shared" si="141"/>
        <v>21:0416</v>
      </c>
      <c r="D970" s="1" t="str">
        <f t="shared" si="138"/>
        <v>21:0139</v>
      </c>
      <c r="E970" t="s">
        <v>4173</v>
      </c>
      <c r="F970" t="s">
        <v>4174</v>
      </c>
      <c r="H970">
        <v>59.860676499999997</v>
      </c>
      <c r="I970">
        <v>-131.76733100000001</v>
      </c>
      <c r="J970" s="1" t="str">
        <f t="shared" si="139"/>
        <v>NGR bulk stream sediment</v>
      </c>
      <c r="K970" s="1" t="str">
        <f t="shared" si="140"/>
        <v>&lt;177 micron (NGR)</v>
      </c>
      <c r="L970">
        <v>49</v>
      </c>
      <c r="M970" t="s">
        <v>101</v>
      </c>
      <c r="N970">
        <v>969</v>
      </c>
      <c r="O970" t="s">
        <v>250</v>
      </c>
      <c r="P970" t="s">
        <v>158</v>
      </c>
      <c r="Q970" t="s">
        <v>37</v>
      </c>
      <c r="R970" t="s">
        <v>47</v>
      </c>
      <c r="S970" t="s">
        <v>57</v>
      </c>
      <c r="T970" t="s">
        <v>34</v>
      </c>
      <c r="U970" t="s">
        <v>1070</v>
      </c>
      <c r="V970" t="s">
        <v>120</v>
      </c>
      <c r="W970" t="s">
        <v>37</v>
      </c>
      <c r="X970" t="s">
        <v>38</v>
      </c>
    </row>
    <row r="971" spans="1:24" hidden="1" x14ac:dyDescent="0.3">
      <c r="A971" t="s">
        <v>4175</v>
      </c>
      <c r="B971" t="s">
        <v>4176</v>
      </c>
      <c r="C971" s="1" t="str">
        <f t="shared" si="141"/>
        <v>21:0416</v>
      </c>
      <c r="D971" s="1" t="str">
        <f t="shared" si="138"/>
        <v>21:0139</v>
      </c>
      <c r="E971" t="s">
        <v>4177</v>
      </c>
      <c r="F971" t="s">
        <v>4178</v>
      </c>
      <c r="H971">
        <v>59.861441399999997</v>
      </c>
      <c r="I971">
        <v>-131.70590970000001</v>
      </c>
      <c r="J971" s="1" t="str">
        <f t="shared" si="139"/>
        <v>NGR bulk stream sediment</v>
      </c>
      <c r="K971" s="1" t="str">
        <f t="shared" si="140"/>
        <v>&lt;177 micron (NGR)</v>
      </c>
      <c r="L971">
        <v>49</v>
      </c>
      <c r="M971" t="s">
        <v>111</v>
      </c>
      <c r="N971">
        <v>970</v>
      </c>
      <c r="O971" t="s">
        <v>149</v>
      </c>
      <c r="P971" t="s">
        <v>168</v>
      </c>
      <c r="Q971" t="s">
        <v>37</v>
      </c>
      <c r="R971" t="s">
        <v>33</v>
      </c>
      <c r="S971" t="s">
        <v>66</v>
      </c>
      <c r="T971" t="s">
        <v>34</v>
      </c>
      <c r="U971" t="s">
        <v>1168</v>
      </c>
      <c r="V971" t="s">
        <v>439</v>
      </c>
      <c r="W971" t="s">
        <v>37</v>
      </c>
      <c r="X971" t="s">
        <v>38</v>
      </c>
    </row>
    <row r="972" spans="1:24" hidden="1" x14ac:dyDescent="0.3">
      <c r="A972" t="s">
        <v>4179</v>
      </c>
      <c r="B972" t="s">
        <v>4180</v>
      </c>
      <c r="C972" s="1" t="str">
        <f t="shared" si="141"/>
        <v>21:0416</v>
      </c>
      <c r="D972" s="1" t="str">
        <f t="shared" si="138"/>
        <v>21:0139</v>
      </c>
      <c r="E972" t="s">
        <v>4181</v>
      </c>
      <c r="F972" t="s">
        <v>4182</v>
      </c>
      <c r="H972">
        <v>59.857625900000002</v>
      </c>
      <c r="I972">
        <v>-131.60604530000001</v>
      </c>
      <c r="J972" s="1" t="str">
        <f t="shared" si="139"/>
        <v>NGR bulk stream sediment</v>
      </c>
      <c r="K972" s="1" t="str">
        <f t="shared" si="140"/>
        <v>&lt;177 micron (NGR)</v>
      </c>
      <c r="L972">
        <v>49</v>
      </c>
      <c r="M972" t="s">
        <v>118</v>
      </c>
      <c r="N972">
        <v>971</v>
      </c>
      <c r="O972" t="s">
        <v>102</v>
      </c>
      <c r="P972" t="s">
        <v>103</v>
      </c>
      <c r="Q972" t="s">
        <v>37</v>
      </c>
      <c r="R972" t="s">
        <v>128</v>
      </c>
      <c r="S972" t="s">
        <v>46</v>
      </c>
      <c r="T972" t="s">
        <v>34</v>
      </c>
      <c r="U972" t="s">
        <v>887</v>
      </c>
      <c r="V972" t="s">
        <v>719</v>
      </c>
      <c r="W972" t="s">
        <v>37</v>
      </c>
      <c r="X972" t="s">
        <v>38</v>
      </c>
    </row>
    <row r="973" spans="1:24" hidden="1" x14ac:dyDescent="0.3">
      <c r="A973" t="s">
        <v>4183</v>
      </c>
      <c r="B973" t="s">
        <v>4184</v>
      </c>
      <c r="C973" s="1" t="str">
        <f t="shared" si="141"/>
        <v>21:0416</v>
      </c>
      <c r="D973" s="1" t="str">
        <f t="shared" si="138"/>
        <v>21:0139</v>
      </c>
      <c r="E973" t="s">
        <v>4185</v>
      </c>
      <c r="F973" t="s">
        <v>4186</v>
      </c>
      <c r="H973">
        <v>59.835659499999998</v>
      </c>
      <c r="I973">
        <v>-131.63988190000001</v>
      </c>
      <c r="J973" s="1" t="str">
        <f t="shared" si="139"/>
        <v>NGR bulk stream sediment</v>
      </c>
      <c r="K973" s="1" t="str">
        <f t="shared" si="140"/>
        <v>&lt;177 micron (NGR)</v>
      </c>
      <c r="L973">
        <v>49</v>
      </c>
      <c r="M973" t="s">
        <v>125</v>
      </c>
      <c r="N973">
        <v>972</v>
      </c>
      <c r="O973" t="s">
        <v>349</v>
      </c>
      <c r="P973" t="s">
        <v>84</v>
      </c>
      <c r="Q973" t="s">
        <v>85</v>
      </c>
      <c r="R973" t="s">
        <v>128</v>
      </c>
      <c r="S973" t="s">
        <v>57</v>
      </c>
      <c r="T973" t="s">
        <v>34</v>
      </c>
      <c r="U973" t="s">
        <v>297</v>
      </c>
      <c r="V973" t="s">
        <v>344</v>
      </c>
      <c r="W973" t="s">
        <v>37</v>
      </c>
      <c r="X973" t="s">
        <v>38</v>
      </c>
    </row>
    <row r="974" spans="1:24" hidden="1" x14ac:dyDescent="0.3">
      <c r="A974" t="s">
        <v>4187</v>
      </c>
      <c r="B974" t="s">
        <v>4188</v>
      </c>
      <c r="C974" s="1" t="str">
        <f t="shared" si="141"/>
        <v>21:0416</v>
      </c>
      <c r="D974" s="1" t="str">
        <f t="shared" si="138"/>
        <v>21:0139</v>
      </c>
      <c r="E974" t="s">
        <v>4189</v>
      </c>
      <c r="F974" t="s">
        <v>4190</v>
      </c>
      <c r="H974">
        <v>59.819962599999997</v>
      </c>
      <c r="I974">
        <v>-131.6179449</v>
      </c>
      <c r="J974" s="1" t="str">
        <f t="shared" si="139"/>
        <v>NGR bulk stream sediment</v>
      </c>
      <c r="K974" s="1" t="str">
        <f t="shared" si="140"/>
        <v>&lt;177 micron (NGR)</v>
      </c>
      <c r="L974">
        <v>49</v>
      </c>
      <c r="M974" t="s">
        <v>148</v>
      </c>
      <c r="N974">
        <v>973</v>
      </c>
      <c r="O974" t="s">
        <v>83</v>
      </c>
      <c r="P974" t="s">
        <v>75</v>
      </c>
      <c r="Q974" t="s">
        <v>37</v>
      </c>
      <c r="R974" t="s">
        <v>67</v>
      </c>
      <c r="S974" t="s">
        <v>31</v>
      </c>
      <c r="T974" t="s">
        <v>34</v>
      </c>
      <c r="U974" t="s">
        <v>1725</v>
      </c>
      <c r="V974" t="s">
        <v>49</v>
      </c>
      <c r="W974" t="s">
        <v>37</v>
      </c>
      <c r="X974" t="s">
        <v>38</v>
      </c>
    </row>
    <row r="975" spans="1:24" hidden="1" x14ac:dyDescent="0.3">
      <c r="A975" t="s">
        <v>4191</v>
      </c>
      <c r="B975" t="s">
        <v>4192</v>
      </c>
      <c r="C975" s="1" t="str">
        <f t="shared" si="141"/>
        <v>21:0416</v>
      </c>
      <c r="D975" s="1" t="str">
        <f t="shared" si="138"/>
        <v>21:0139</v>
      </c>
      <c r="E975" t="s">
        <v>4193</v>
      </c>
      <c r="F975" t="s">
        <v>4194</v>
      </c>
      <c r="H975">
        <v>59.809243299999999</v>
      </c>
      <c r="I975">
        <v>-131.65831929999999</v>
      </c>
      <c r="J975" s="1" t="str">
        <f t="shared" si="139"/>
        <v>NGR bulk stream sediment</v>
      </c>
      <c r="K975" s="1" t="str">
        <f t="shared" si="140"/>
        <v>&lt;177 micron (NGR)</v>
      </c>
      <c r="L975">
        <v>49</v>
      </c>
      <c r="M975" t="s">
        <v>157</v>
      </c>
      <c r="N975">
        <v>974</v>
      </c>
      <c r="O975" t="s">
        <v>759</v>
      </c>
      <c r="P975" t="s">
        <v>490</v>
      </c>
      <c r="Q975" t="s">
        <v>85</v>
      </c>
      <c r="R975" t="s">
        <v>167</v>
      </c>
      <c r="S975" t="s">
        <v>47</v>
      </c>
      <c r="T975" t="s">
        <v>699</v>
      </c>
      <c r="U975" t="s">
        <v>417</v>
      </c>
      <c r="V975" t="s">
        <v>60</v>
      </c>
      <c r="W975" t="s">
        <v>37</v>
      </c>
      <c r="X975" t="s">
        <v>38</v>
      </c>
    </row>
    <row r="976" spans="1:24" hidden="1" x14ac:dyDescent="0.3">
      <c r="A976" t="s">
        <v>4195</v>
      </c>
      <c r="B976" t="s">
        <v>4196</v>
      </c>
      <c r="C976" s="1" t="str">
        <f t="shared" si="141"/>
        <v>21:0416</v>
      </c>
      <c r="D976" s="1" t="str">
        <f t="shared" si="138"/>
        <v>21:0139</v>
      </c>
      <c r="E976" t="s">
        <v>4197</v>
      </c>
      <c r="F976" t="s">
        <v>4198</v>
      </c>
      <c r="H976">
        <v>59.795576599999997</v>
      </c>
      <c r="I976">
        <v>-131.6752367</v>
      </c>
      <c r="J976" s="1" t="str">
        <f t="shared" si="139"/>
        <v>NGR bulk stream sediment</v>
      </c>
      <c r="K976" s="1" t="str">
        <f t="shared" si="140"/>
        <v>&lt;177 micron (NGR)</v>
      </c>
      <c r="L976">
        <v>49</v>
      </c>
      <c r="M976" t="s">
        <v>165</v>
      </c>
      <c r="N976">
        <v>975</v>
      </c>
      <c r="O976" t="s">
        <v>495</v>
      </c>
      <c r="P976" t="s">
        <v>306</v>
      </c>
      <c r="Q976" t="s">
        <v>37</v>
      </c>
      <c r="R976" t="s">
        <v>168</v>
      </c>
      <c r="S976" t="s">
        <v>66</v>
      </c>
      <c r="T976" t="s">
        <v>699</v>
      </c>
      <c r="U976" t="s">
        <v>964</v>
      </c>
      <c r="V976" t="s">
        <v>77</v>
      </c>
      <c r="W976" t="s">
        <v>37</v>
      </c>
      <c r="X976" t="s">
        <v>38</v>
      </c>
    </row>
    <row r="977" spans="1:24" hidden="1" x14ac:dyDescent="0.3">
      <c r="A977" t="s">
        <v>4199</v>
      </c>
      <c r="B977" t="s">
        <v>4200</v>
      </c>
      <c r="C977" s="1" t="str">
        <f t="shared" si="141"/>
        <v>21:0416</v>
      </c>
      <c r="D977" s="1" t="str">
        <f t="shared" si="138"/>
        <v>21:0139</v>
      </c>
      <c r="E977" t="s">
        <v>4201</v>
      </c>
      <c r="F977" t="s">
        <v>4202</v>
      </c>
      <c r="H977">
        <v>59.766055000000001</v>
      </c>
      <c r="I977">
        <v>-131.68797789999999</v>
      </c>
      <c r="J977" s="1" t="str">
        <f t="shared" si="139"/>
        <v>NGR bulk stream sediment</v>
      </c>
      <c r="K977" s="1" t="str">
        <f t="shared" si="140"/>
        <v>&lt;177 micron (NGR)</v>
      </c>
      <c r="L977">
        <v>49</v>
      </c>
      <c r="M977" t="s">
        <v>175</v>
      </c>
      <c r="N977">
        <v>976</v>
      </c>
      <c r="O977" t="s">
        <v>166</v>
      </c>
      <c r="P977" t="s">
        <v>168</v>
      </c>
      <c r="Q977" t="s">
        <v>46</v>
      </c>
      <c r="R977" t="s">
        <v>45</v>
      </c>
      <c r="S977" t="s">
        <v>46</v>
      </c>
      <c r="T977" t="s">
        <v>34</v>
      </c>
      <c r="U977" t="s">
        <v>615</v>
      </c>
      <c r="V977" t="s">
        <v>239</v>
      </c>
      <c r="W977" t="s">
        <v>37</v>
      </c>
      <c r="X977" t="s">
        <v>38</v>
      </c>
    </row>
    <row r="978" spans="1:24" hidden="1" x14ac:dyDescent="0.3">
      <c r="A978" t="s">
        <v>4203</v>
      </c>
      <c r="B978" t="s">
        <v>4204</v>
      </c>
      <c r="C978" s="1" t="str">
        <f t="shared" si="141"/>
        <v>21:0416</v>
      </c>
      <c r="D978" s="1" t="str">
        <f t="shared" si="138"/>
        <v>21:0139</v>
      </c>
      <c r="E978" t="s">
        <v>4205</v>
      </c>
      <c r="F978" t="s">
        <v>4206</v>
      </c>
      <c r="H978">
        <v>59.745111799999997</v>
      </c>
      <c r="I978">
        <v>-131.71422419999999</v>
      </c>
      <c r="J978" s="1" t="str">
        <f t="shared" si="139"/>
        <v>NGR bulk stream sediment</v>
      </c>
      <c r="K978" s="1" t="str">
        <f t="shared" si="140"/>
        <v>&lt;177 micron (NGR)</v>
      </c>
      <c r="L978">
        <v>49</v>
      </c>
      <c r="M978" t="s">
        <v>183</v>
      </c>
      <c r="N978">
        <v>977</v>
      </c>
      <c r="O978" t="s">
        <v>176</v>
      </c>
      <c r="P978" t="s">
        <v>58</v>
      </c>
      <c r="Q978" t="s">
        <v>37</v>
      </c>
      <c r="R978" t="s">
        <v>450</v>
      </c>
      <c r="S978" t="s">
        <v>47</v>
      </c>
      <c r="T978" t="s">
        <v>699</v>
      </c>
      <c r="U978" t="s">
        <v>4207</v>
      </c>
      <c r="V978" t="s">
        <v>595</v>
      </c>
      <c r="W978" t="s">
        <v>37</v>
      </c>
      <c r="X978" t="s">
        <v>38</v>
      </c>
    </row>
    <row r="979" spans="1:24" hidden="1" x14ac:dyDescent="0.3">
      <c r="A979" t="s">
        <v>4208</v>
      </c>
      <c r="B979" t="s">
        <v>4209</v>
      </c>
      <c r="C979" s="1" t="str">
        <f t="shared" si="141"/>
        <v>21:0416</v>
      </c>
      <c r="D979" s="1" t="str">
        <f>HYPERLINK("http://geochem.nrcan.gc.ca/cdogs/content/svy/svy_e.htm", "")</f>
        <v/>
      </c>
      <c r="G979" s="1" t="str">
        <f>HYPERLINK("http://geochem.nrcan.gc.ca/cdogs/content/cr_/cr_00025_e.htm", "25")</f>
        <v>25</v>
      </c>
      <c r="J979" t="s">
        <v>195</v>
      </c>
      <c r="K979" t="s">
        <v>196</v>
      </c>
      <c r="L979">
        <v>49</v>
      </c>
      <c r="M979" t="s">
        <v>197</v>
      </c>
      <c r="N979">
        <v>978</v>
      </c>
      <c r="O979" t="s">
        <v>306</v>
      </c>
      <c r="P979" t="s">
        <v>58</v>
      </c>
      <c r="Q979" t="s">
        <v>46</v>
      </c>
      <c r="R979" t="s">
        <v>150</v>
      </c>
      <c r="S979" t="s">
        <v>66</v>
      </c>
      <c r="T979" t="s">
        <v>34</v>
      </c>
      <c r="U979" t="s">
        <v>198</v>
      </c>
      <c r="V979" t="s">
        <v>60</v>
      </c>
      <c r="W979" t="s">
        <v>37</v>
      </c>
      <c r="X979" t="s">
        <v>38</v>
      </c>
    </row>
    <row r="980" spans="1:24" hidden="1" x14ac:dyDescent="0.3">
      <c r="A980" t="s">
        <v>4210</v>
      </c>
      <c r="B980" t="s">
        <v>4211</v>
      </c>
      <c r="C980" s="1" t="str">
        <f t="shared" si="141"/>
        <v>21:0416</v>
      </c>
      <c r="D980" s="1" t="str">
        <f t="shared" ref="D980:D985" si="142">HYPERLINK("http://geochem.nrcan.gc.ca/cdogs/content/svy/svy210139_e.htm", "21:0139")</f>
        <v>21:0139</v>
      </c>
      <c r="E980" t="s">
        <v>4212</v>
      </c>
      <c r="F980" t="s">
        <v>4213</v>
      </c>
      <c r="H980">
        <v>59.777730400000003</v>
      </c>
      <c r="I980">
        <v>-131.61470639999999</v>
      </c>
      <c r="J980" s="1" t="str">
        <f t="shared" ref="J980:J985" si="143">HYPERLINK("http://geochem.nrcan.gc.ca/cdogs/content/kwd/kwd020030_e.htm", "NGR bulk stream sediment")</f>
        <v>NGR bulk stream sediment</v>
      </c>
      <c r="K980" s="1" t="str">
        <f t="shared" ref="K980:K985" si="144">HYPERLINK("http://geochem.nrcan.gc.ca/cdogs/content/kwd/kwd080006_e.htm", "&lt;177 micron (NGR)")</f>
        <v>&lt;177 micron (NGR)</v>
      </c>
      <c r="L980">
        <v>49</v>
      </c>
      <c r="M980" t="s">
        <v>189</v>
      </c>
      <c r="N980">
        <v>979</v>
      </c>
      <c r="O980" t="s">
        <v>149</v>
      </c>
      <c r="P980" t="s">
        <v>93</v>
      </c>
      <c r="Q980" t="s">
        <v>31</v>
      </c>
      <c r="R980" t="s">
        <v>103</v>
      </c>
      <c r="S980" t="s">
        <v>46</v>
      </c>
      <c r="T980" t="s">
        <v>699</v>
      </c>
      <c r="U980" t="s">
        <v>270</v>
      </c>
      <c r="V980" t="s">
        <v>219</v>
      </c>
      <c r="W980" t="s">
        <v>37</v>
      </c>
      <c r="X980" t="s">
        <v>38</v>
      </c>
    </row>
    <row r="981" spans="1:24" hidden="1" x14ac:dyDescent="0.3">
      <c r="A981" t="s">
        <v>4214</v>
      </c>
      <c r="B981" t="s">
        <v>4215</v>
      </c>
      <c r="C981" s="1" t="str">
        <f t="shared" si="141"/>
        <v>21:0416</v>
      </c>
      <c r="D981" s="1" t="str">
        <f t="shared" si="142"/>
        <v>21:0139</v>
      </c>
      <c r="E981" t="s">
        <v>4216</v>
      </c>
      <c r="F981" t="s">
        <v>4217</v>
      </c>
      <c r="H981">
        <v>59.805714000000002</v>
      </c>
      <c r="I981">
        <v>-131.57747130000001</v>
      </c>
      <c r="J981" s="1" t="str">
        <f t="shared" si="143"/>
        <v>NGR bulk stream sediment</v>
      </c>
      <c r="K981" s="1" t="str">
        <f t="shared" si="144"/>
        <v>&lt;177 micron (NGR)</v>
      </c>
      <c r="L981">
        <v>49</v>
      </c>
      <c r="M981" t="s">
        <v>325</v>
      </c>
      <c r="N981">
        <v>980</v>
      </c>
      <c r="O981" t="s">
        <v>84</v>
      </c>
      <c r="P981" t="s">
        <v>85</v>
      </c>
      <c r="Q981" t="s">
        <v>37</v>
      </c>
      <c r="R981" t="s">
        <v>46</v>
      </c>
      <c r="S981" t="s">
        <v>136</v>
      </c>
      <c r="T981" t="s">
        <v>34</v>
      </c>
      <c r="U981" t="s">
        <v>759</v>
      </c>
      <c r="V981" t="s">
        <v>535</v>
      </c>
      <c r="W981" t="s">
        <v>37</v>
      </c>
      <c r="X981" t="s">
        <v>38</v>
      </c>
    </row>
    <row r="982" spans="1:24" hidden="1" x14ac:dyDescent="0.3">
      <c r="A982" t="s">
        <v>4218</v>
      </c>
      <c r="B982" t="s">
        <v>4219</v>
      </c>
      <c r="C982" s="1" t="str">
        <f t="shared" si="141"/>
        <v>21:0416</v>
      </c>
      <c r="D982" s="1" t="str">
        <f t="shared" si="142"/>
        <v>21:0139</v>
      </c>
      <c r="E982" t="s">
        <v>4220</v>
      </c>
      <c r="F982" t="s">
        <v>4221</v>
      </c>
      <c r="H982">
        <v>59.934012600000003</v>
      </c>
      <c r="I982">
        <v>-131.657938</v>
      </c>
      <c r="J982" s="1" t="str">
        <f t="shared" si="143"/>
        <v>NGR bulk stream sediment</v>
      </c>
      <c r="K982" s="1" t="str">
        <f t="shared" si="144"/>
        <v>&lt;177 micron (NGR)</v>
      </c>
      <c r="L982">
        <v>50</v>
      </c>
      <c r="M982" t="s">
        <v>28</v>
      </c>
      <c r="N982">
        <v>981</v>
      </c>
      <c r="O982" t="s">
        <v>386</v>
      </c>
      <c r="P982" t="s">
        <v>225</v>
      </c>
      <c r="Q982" t="s">
        <v>57</v>
      </c>
      <c r="R982" t="s">
        <v>93</v>
      </c>
      <c r="S982" t="s">
        <v>75</v>
      </c>
      <c r="T982" t="s">
        <v>34</v>
      </c>
      <c r="U982" t="s">
        <v>2849</v>
      </c>
      <c r="V982" t="s">
        <v>36</v>
      </c>
      <c r="W982" t="s">
        <v>37</v>
      </c>
      <c r="X982" t="s">
        <v>85</v>
      </c>
    </row>
    <row r="983" spans="1:24" hidden="1" x14ac:dyDescent="0.3">
      <c r="A983" t="s">
        <v>4222</v>
      </c>
      <c r="B983" t="s">
        <v>4223</v>
      </c>
      <c r="C983" s="1" t="str">
        <f t="shared" si="141"/>
        <v>21:0416</v>
      </c>
      <c r="D983" s="1" t="str">
        <f t="shared" si="142"/>
        <v>21:0139</v>
      </c>
      <c r="E983" t="s">
        <v>4224</v>
      </c>
      <c r="F983" t="s">
        <v>4225</v>
      </c>
      <c r="H983">
        <v>59.862481199999998</v>
      </c>
      <c r="I983">
        <v>-131.50589579999999</v>
      </c>
      <c r="J983" s="1" t="str">
        <f t="shared" si="143"/>
        <v>NGR bulk stream sediment</v>
      </c>
      <c r="K983" s="1" t="str">
        <f t="shared" si="144"/>
        <v>&lt;177 micron (NGR)</v>
      </c>
      <c r="L983">
        <v>50</v>
      </c>
      <c r="M983" t="s">
        <v>43</v>
      </c>
      <c r="N983">
        <v>982</v>
      </c>
      <c r="O983" t="s">
        <v>83</v>
      </c>
      <c r="P983" t="s">
        <v>33</v>
      </c>
      <c r="Q983" t="s">
        <v>37</v>
      </c>
      <c r="R983" t="s">
        <v>142</v>
      </c>
      <c r="S983" t="s">
        <v>31</v>
      </c>
      <c r="T983" t="s">
        <v>699</v>
      </c>
      <c r="U983" t="s">
        <v>76</v>
      </c>
      <c r="V983" t="s">
        <v>224</v>
      </c>
      <c r="W983" t="s">
        <v>37</v>
      </c>
      <c r="X983" t="s">
        <v>38</v>
      </c>
    </row>
    <row r="984" spans="1:24" hidden="1" x14ac:dyDescent="0.3">
      <c r="A984" t="s">
        <v>4226</v>
      </c>
      <c r="B984" t="s">
        <v>4227</v>
      </c>
      <c r="C984" s="1" t="str">
        <f t="shared" si="141"/>
        <v>21:0416</v>
      </c>
      <c r="D984" s="1" t="str">
        <f t="shared" si="142"/>
        <v>21:0139</v>
      </c>
      <c r="E984" t="s">
        <v>4228</v>
      </c>
      <c r="F984" t="s">
        <v>4229</v>
      </c>
      <c r="H984">
        <v>59.872085200000001</v>
      </c>
      <c r="I984">
        <v>-131.45387529999999</v>
      </c>
      <c r="J984" s="1" t="str">
        <f t="shared" si="143"/>
        <v>NGR bulk stream sediment</v>
      </c>
      <c r="K984" s="1" t="str">
        <f t="shared" si="144"/>
        <v>&lt;177 micron (NGR)</v>
      </c>
      <c r="L984">
        <v>50</v>
      </c>
      <c r="M984" t="s">
        <v>54</v>
      </c>
      <c r="N984">
        <v>983</v>
      </c>
      <c r="O984" t="s">
        <v>244</v>
      </c>
      <c r="P984" t="s">
        <v>250</v>
      </c>
      <c r="Q984" t="s">
        <v>136</v>
      </c>
      <c r="R984" t="s">
        <v>450</v>
      </c>
      <c r="S984" t="s">
        <v>47</v>
      </c>
      <c r="T984" t="s">
        <v>34</v>
      </c>
      <c r="U984" t="s">
        <v>996</v>
      </c>
      <c r="V984" t="s">
        <v>344</v>
      </c>
      <c r="W984" t="s">
        <v>37</v>
      </c>
      <c r="X984" t="s">
        <v>38</v>
      </c>
    </row>
    <row r="985" spans="1:24" hidden="1" x14ac:dyDescent="0.3">
      <c r="A985" t="s">
        <v>4230</v>
      </c>
      <c r="B985" t="s">
        <v>4231</v>
      </c>
      <c r="C985" s="1" t="str">
        <f t="shared" si="141"/>
        <v>21:0416</v>
      </c>
      <c r="D985" s="1" t="str">
        <f t="shared" si="142"/>
        <v>21:0139</v>
      </c>
      <c r="E985" t="s">
        <v>4232</v>
      </c>
      <c r="F985" t="s">
        <v>4233</v>
      </c>
      <c r="H985">
        <v>59.965570499999998</v>
      </c>
      <c r="I985">
        <v>-131.51889589999999</v>
      </c>
      <c r="J985" s="1" t="str">
        <f t="shared" si="143"/>
        <v>NGR bulk stream sediment</v>
      </c>
      <c r="K985" s="1" t="str">
        <f t="shared" si="144"/>
        <v>&lt;177 micron (NGR)</v>
      </c>
      <c r="L985">
        <v>50</v>
      </c>
      <c r="M985" t="s">
        <v>73</v>
      </c>
      <c r="N985">
        <v>984</v>
      </c>
      <c r="O985" t="s">
        <v>244</v>
      </c>
      <c r="P985" t="s">
        <v>93</v>
      </c>
      <c r="Q985" t="s">
        <v>47</v>
      </c>
      <c r="R985" t="s">
        <v>250</v>
      </c>
      <c r="S985" t="s">
        <v>46</v>
      </c>
      <c r="T985" t="s">
        <v>34</v>
      </c>
      <c r="U985" t="s">
        <v>265</v>
      </c>
      <c r="V985" t="s">
        <v>459</v>
      </c>
      <c r="W985" t="s">
        <v>37</v>
      </c>
      <c r="X985" t="s">
        <v>142</v>
      </c>
    </row>
    <row r="986" spans="1:24" hidden="1" x14ac:dyDescent="0.3">
      <c r="A986" t="s">
        <v>4234</v>
      </c>
      <c r="B986" t="s">
        <v>4235</v>
      </c>
      <c r="C986" s="1" t="str">
        <f t="shared" si="141"/>
        <v>21:0416</v>
      </c>
      <c r="D986" s="1" t="str">
        <f>HYPERLINK("http://geochem.nrcan.gc.ca/cdogs/content/svy/svy_e.htm", "")</f>
        <v/>
      </c>
      <c r="G986" s="1" t="str">
        <f>HYPERLINK("http://geochem.nrcan.gc.ca/cdogs/content/cr_/cr_00041_e.htm", "41")</f>
        <v>41</v>
      </c>
      <c r="J986" t="s">
        <v>195</v>
      </c>
      <c r="K986" t="s">
        <v>196</v>
      </c>
      <c r="L986">
        <v>50</v>
      </c>
      <c r="M986" t="s">
        <v>197</v>
      </c>
      <c r="N986">
        <v>985</v>
      </c>
      <c r="O986" t="s">
        <v>406</v>
      </c>
      <c r="P986" t="s">
        <v>244</v>
      </c>
      <c r="Q986" t="s">
        <v>84</v>
      </c>
      <c r="R986" t="s">
        <v>67</v>
      </c>
      <c r="S986" t="s">
        <v>46</v>
      </c>
      <c r="T986" t="s">
        <v>282</v>
      </c>
      <c r="U986" t="s">
        <v>438</v>
      </c>
      <c r="V986" t="s">
        <v>643</v>
      </c>
      <c r="W986" t="s">
        <v>37</v>
      </c>
      <c r="X986" t="s">
        <v>38</v>
      </c>
    </row>
    <row r="987" spans="1:24" hidden="1" x14ac:dyDescent="0.3">
      <c r="A987" t="s">
        <v>4236</v>
      </c>
      <c r="B987" t="s">
        <v>4237</v>
      </c>
      <c r="C987" s="1" t="str">
        <f t="shared" si="141"/>
        <v>21:0416</v>
      </c>
      <c r="D987" s="1" t="str">
        <f t="shared" ref="D987:D1006" si="145">HYPERLINK("http://geochem.nrcan.gc.ca/cdogs/content/svy/svy210139_e.htm", "21:0139")</f>
        <v>21:0139</v>
      </c>
      <c r="E987" t="s">
        <v>4238</v>
      </c>
      <c r="F987" t="s">
        <v>4239</v>
      </c>
      <c r="H987">
        <v>59.968492300000001</v>
      </c>
      <c r="I987">
        <v>-131.53379380000001</v>
      </c>
      <c r="J987" s="1" t="str">
        <f t="shared" ref="J987:J1000" si="146">HYPERLINK("http://geochem.nrcan.gc.ca/cdogs/content/kwd/kwd020030_e.htm", "NGR bulk stream sediment")</f>
        <v>NGR bulk stream sediment</v>
      </c>
      <c r="K987" s="1" t="str">
        <f t="shared" ref="K987:K1006" si="147">HYPERLINK("http://geochem.nrcan.gc.ca/cdogs/content/kwd/kwd080006_e.htm", "&lt;177 micron (NGR)")</f>
        <v>&lt;177 micron (NGR)</v>
      </c>
      <c r="L987">
        <v>50</v>
      </c>
      <c r="M987" t="s">
        <v>82</v>
      </c>
      <c r="N987">
        <v>986</v>
      </c>
      <c r="O987" t="s">
        <v>149</v>
      </c>
      <c r="P987" t="s">
        <v>45</v>
      </c>
      <c r="Q987" t="s">
        <v>47</v>
      </c>
      <c r="R987" t="s">
        <v>104</v>
      </c>
      <c r="S987" t="s">
        <v>66</v>
      </c>
      <c r="T987" t="s">
        <v>34</v>
      </c>
      <c r="U987" t="s">
        <v>2800</v>
      </c>
      <c r="V987" t="s">
        <v>95</v>
      </c>
      <c r="W987" t="s">
        <v>31</v>
      </c>
      <c r="X987" t="s">
        <v>648</v>
      </c>
    </row>
    <row r="988" spans="1:24" hidden="1" x14ac:dyDescent="0.3">
      <c r="A988" t="s">
        <v>4240</v>
      </c>
      <c r="B988" t="s">
        <v>4241</v>
      </c>
      <c r="C988" s="1" t="str">
        <f t="shared" si="141"/>
        <v>21:0416</v>
      </c>
      <c r="D988" s="1" t="str">
        <f t="shared" si="145"/>
        <v>21:0139</v>
      </c>
      <c r="E988" t="s">
        <v>4242</v>
      </c>
      <c r="F988" t="s">
        <v>4243</v>
      </c>
      <c r="H988">
        <v>59.991980900000001</v>
      </c>
      <c r="I988">
        <v>-131.50573349999999</v>
      </c>
      <c r="J988" s="1" t="str">
        <f t="shared" si="146"/>
        <v>NGR bulk stream sediment</v>
      </c>
      <c r="K988" s="1" t="str">
        <f t="shared" si="147"/>
        <v>&lt;177 micron (NGR)</v>
      </c>
      <c r="L988">
        <v>50</v>
      </c>
      <c r="M988" t="s">
        <v>91</v>
      </c>
      <c r="N988">
        <v>987</v>
      </c>
      <c r="O988" t="s">
        <v>333</v>
      </c>
      <c r="P988" t="s">
        <v>58</v>
      </c>
      <c r="Q988" t="s">
        <v>46</v>
      </c>
      <c r="R988" t="s">
        <v>858</v>
      </c>
      <c r="S988" t="s">
        <v>47</v>
      </c>
      <c r="T988" t="s">
        <v>699</v>
      </c>
      <c r="U988" t="s">
        <v>86</v>
      </c>
      <c r="V988" t="s">
        <v>239</v>
      </c>
      <c r="W988" t="s">
        <v>37</v>
      </c>
      <c r="X988" t="s">
        <v>168</v>
      </c>
    </row>
    <row r="989" spans="1:24" hidden="1" x14ac:dyDescent="0.3">
      <c r="A989" t="s">
        <v>4244</v>
      </c>
      <c r="B989" t="s">
        <v>4245</v>
      </c>
      <c r="C989" s="1" t="str">
        <f t="shared" si="141"/>
        <v>21:0416</v>
      </c>
      <c r="D989" s="1" t="str">
        <f t="shared" si="145"/>
        <v>21:0139</v>
      </c>
      <c r="E989" t="s">
        <v>4246</v>
      </c>
      <c r="F989" t="s">
        <v>4247</v>
      </c>
      <c r="H989">
        <v>59.970517600000001</v>
      </c>
      <c r="I989">
        <v>-131.6055417</v>
      </c>
      <c r="J989" s="1" t="str">
        <f t="shared" si="146"/>
        <v>NGR bulk stream sediment</v>
      </c>
      <c r="K989" s="1" t="str">
        <f t="shared" si="147"/>
        <v>&lt;177 micron (NGR)</v>
      </c>
      <c r="L989">
        <v>50</v>
      </c>
      <c r="M989" t="s">
        <v>101</v>
      </c>
      <c r="N989">
        <v>988</v>
      </c>
      <c r="O989" t="s">
        <v>237</v>
      </c>
      <c r="P989" t="s">
        <v>93</v>
      </c>
      <c r="Q989" t="s">
        <v>136</v>
      </c>
      <c r="R989" t="s">
        <v>93</v>
      </c>
      <c r="S989" t="s">
        <v>31</v>
      </c>
      <c r="T989" t="s">
        <v>34</v>
      </c>
      <c r="U989" t="s">
        <v>1309</v>
      </c>
      <c r="V989" t="s">
        <v>344</v>
      </c>
      <c r="W989" t="s">
        <v>136</v>
      </c>
      <c r="X989" t="s">
        <v>85</v>
      </c>
    </row>
    <row r="990" spans="1:24" hidden="1" x14ac:dyDescent="0.3">
      <c r="A990" t="s">
        <v>4248</v>
      </c>
      <c r="B990" t="s">
        <v>4249</v>
      </c>
      <c r="C990" s="1" t="str">
        <f t="shared" si="141"/>
        <v>21:0416</v>
      </c>
      <c r="D990" s="1" t="str">
        <f t="shared" si="145"/>
        <v>21:0139</v>
      </c>
      <c r="E990" t="s">
        <v>4220</v>
      </c>
      <c r="F990" t="s">
        <v>4250</v>
      </c>
      <c r="H990">
        <v>59.934012600000003</v>
      </c>
      <c r="I990">
        <v>-131.657938</v>
      </c>
      <c r="J990" s="1" t="str">
        <f t="shared" si="146"/>
        <v>NGR bulk stream sediment</v>
      </c>
      <c r="K990" s="1" t="str">
        <f t="shared" si="147"/>
        <v>&lt;177 micron (NGR)</v>
      </c>
      <c r="L990">
        <v>50</v>
      </c>
      <c r="M990" t="s">
        <v>64</v>
      </c>
      <c r="N990">
        <v>989</v>
      </c>
      <c r="O990" t="s">
        <v>799</v>
      </c>
      <c r="P990" t="s">
        <v>32</v>
      </c>
      <c r="Q990" t="s">
        <v>57</v>
      </c>
      <c r="R990" t="s">
        <v>142</v>
      </c>
      <c r="S990" t="s">
        <v>75</v>
      </c>
      <c r="T990" t="s">
        <v>34</v>
      </c>
      <c r="U990" t="s">
        <v>1395</v>
      </c>
      <c r="V990" t="s">
        <v>36</v>
      </c>
      <c r="W990" t="s">
        <v>37</v>
      </c>
      <c r="X990" t="s">
        <v>38</v>
      </c>
    </row>
    <row r="991" spans="1:24" hidden="1" x14ac:dyDescent="0.3">
      <c r="A991" t="s">
        <v>4251</v>
      </c>
      <c r="B991" t="s">
        <v>4252</v>
      </c>
      <c r="C991" s="1" t="str">
        <f t="shared" si="141"/>
        <v>21:0416</v>
      </c>
      <c r="D991" s="1" t="str">
        <f t="shared" si="145"/>
        <v>21:0139</v>
      </c>
      <c r="E991" t="s">
        <v>4253</v>
      </c>
      <c r="F991" t="s">
        <v>4254</v>
      </c>
      <c r="H991">
        <v>59.974514800000001</v>
      </c>
      <c r="I991">
        <v>-131.73083679999999</v>
      </c>
      <c r="J991" s="1" t="str">
        <f t="shared" si="146"/>
        <v>NGR bulk stream sediment</v>
      </c>
      <c r="K991" s="1" t="str">
        <f t="shared" si="147"/>
        <v>&lt;177 micron (NGR)</v>
      </c>
      <c r="L991">
        <v>50</v>
      </c>
      <c r="M991" t="s">
        <v>111</v>
      </c>
      <c r="N991">
        <v>990</v>
      </c>
      <c r="O991" t="s">
        <v>333</v>
      </c>
      <c r="P991" t="s">
        <v>168</v>
      </c>
      <c r="Q991" t="s">
        <v>57</v>
      </c>
      <c r="R991" t="s">
        <v>104</v>
      </c>
      <c r="S991" t="s">
        <v>66</v>
      </c>
      <c r="T991" t="s">
        <v>34</v>
      </c>
      <c r="U991" t="s">
        <v>290</v>
      </c>
      <c r="V991" t="s">
        <v>523</v>
      </c>
      <c r="W991" t="s">
        <v>37</v>
      </c>
      <c r="X991" t="s">
        <v>85</v>
      </c>
    </row>
    <row r="992" spans="1:24" hidden="1" x14ac:dyDescent="0.3">
      <c r="A992" t="s">
        <v>4255</v>
      </c>
      <c r="B992" t="s">
        <v>4256</v>
      </c>
      <c r="C992" s="1" t="str">
        <f t="shared" si="141"/>
        <v>21:0416</v>
      </c>
      <c r="D992" s="1" t="str">
        <f t="shared" si="145"/>
        <v>21:0139</v>
      </c>
      <c r="E992" t="s">
        <v>4257</v>
      </c>
      <c r="F992" t="s">
        <v>4258</v>
      </c>
      <c r="H992">
        <v>59.986562399999997</v>
      </c>
      <c r="I992">
        <v>-131.76921530000001</v>
      </c>
      <c r="J992" s="1" t="str">
        <f t="shared" si="146"/>
        <v>NGR bulk stream sediment</v>
      </c>
      <c r="K992" s="1" t="str">
        <f t="shared" si="147"/>
        <v>&lt;177 micron (NGR)</v>
      </c>
      <c r="L992">
        <v>50</v>
      </c>
      <c r="M992" t="s">
        <v>134</v>
      </c>
      <c r="N992">
        <v>991</v>
      </c>
      <c r="O992" t="s">
        <v>244</v>
      </c>
      <c r="P992" t="s">
        <v>168</v>
      </c>
      <c r="Q992" t="s">
        <v>136</v>
      </c>
      <c r="R992" t="s">
        <v>104</v>
      </c>
      <c r="S992" t="s">
        <v>66</v>
      </c>
      <c r="T992" t="s">
        <v>34</v>
      </c>
      <c r="U992" t="s">
        <v>1251</v>
      </c>
      <c r="V992" t="s">
        <v>459</v>
      </c>
      <c r="W992" t="s">
        <v>37</v>
      </c>
      <c r="X992" t="s">
        <v>85</v>
      </c>
    </row>
    <row r="993" spans="1:24" hidden="1" x14ac:dyDescent="0.3">
      <c r="A993" t="s">
        <v>4259</v>
      </c>
      <c r="B993" t="s">
        <v>4260</v>
      </c>
      <c r="C993" s="1" t="str">
        <f t="shared" si="141"/>
        <v>21:0416</v>
      </c>
      <c r="D993" s="1" t="str">
        <f t="shared" si="145"/>
        <v>21:0139</v>
      </c>
      <c r="E993" t="s">
        <v>4257</v>
      </c>
      <c r="F993" t="s">
        <v>4261</v>
      </c>
      <c r="H993">
        <v>59.986562399999997</v>
      </c>
      <c r="I993">
        <v>-131.76921530000001</v>
      </c>
      <c r="J993" s="1" t="str">
        <f t="shared" si="146"/>
        <v>NGR bulk stream sediment</v>
      </c>
      <c r="K993" s="1" t="str">
        <f t="shared" si="147"/>
        <v>&lt;177 micron (NGR)</v>
      </c>
      <c r="L993">
        <v>50</v>
      </c>
      <c r="M993" t="s">
        <v>140</v>
      </c>
      <c r="N993">
        <v>992</v>
      </c>
      <c r="O993" t="s">
        <v>244</v>
      </c>
      <c r="P993" t="s">
        <v>84</v>
      </c>
      <c r="Q993" t="s">
        <v>136</v>
      </c>
      <c r="R993" t="s">
        <v>104</v>
      </c>
      <c r="S993" t="s">
        <v>66</v>
      </c>
      <c r="T993" t="s">
        <v>34</v>
      </c>
      <c r="U993" t="s">
        <v>587</v>
      </c>
      <c r="V993" t="s">
        <v>106</v>
      </c>
      <c r="W993" t="s">
        <v>37</v>
      </c>
      <c r="X993" t="s">
        <v>85</v>
      </c>
    </row>
    <row r="994" spans="1:24" hidden="1" x14ac:dyDescent="0.3">
      <c r="A994" t="s">
        <v>4262</v>
      </c>
      <c r="B994" t="s">
        <v>4263</v>
      </c>
      <c r="C994" s="1" t="str">
        <f t="shared" si="141"/>
        <v>21:0416</v>
      </c>
      <c r="D994" s="1" t="str">
        <f t="shared" si="145"/>
        <v>21:0139</v>
      </c>
      <c r="E994" t="s">
        <v>4264</v>
      </c>
      <c r="F994" t="s">
        <v>4265</v>
      </c>
      <c r="H994">
        <v>59.988042100000001</v>
      </c>
      <c r="I994">
        <v>-131.83826909999999</v>
      </c>
      <c r="J994" s="1" t="str">
        <f t="shared" si="146"/>
        <v>NGR bulk stream sediment</v>
      </c>
      <c r="K994" s="1" t="str">
        <f t="shared" si="147"/>
        <v>&lt;177 micron (NGR)</v>
      </c>
      <c r="L994">
        <v>50</v>
      </c>
      <c r="M994" t="s">
        <v>118</v>
      </c>
      <c r="N994">
        <v>993</v>
      </c>
      <c r="O994" t="s">
        <v>149</v>
      </c>
      <c r="P994" t="s">
        <v>379</v>
      </c>
      <c r="Q994" t="s">
        <v>37</v>
      </c>
      <c r="R994" t="s">
        <v>142</v>
      </c>
      <c r="S994" t="s">
        <v>46</v>
      </c>
      <c r="T994" t="s">
        <v>34</v>
      </c>
      <c r="U994" t="s">
        <v>469</v>
      </c>
      <c r="V994" t="s">
        <v>49</v>
      </c>
      <c r="W994" t="s">
        <v>37</v>
      </c>
      <c r="X994" t="s">
        <v>38</v>
      </c>
    </row>
    <row r="995" spans="1:24" hidden="1" x14ac:dyDescent="0.3">
      <c r="A995" t="s">
        <v>4266</v>
      </c>
      <c r="B995" t="s">
        <v>4267</v>
      </c>
      <c r="C995" s="1" t="str">
        <f t="shared" si="141"/>
        <v>21:0416</v>
      </c>
      <c r="D995" s="1" t="str">
        <f t="shared" si="145"/>
        <v>21:0139</v>
      </c>
      <c r="E995" t="s">
        <v>4268</v>
      </c>
      <c r="F995" t="s">
        <v>4269</v>
      </c>
      <c r="H995">
        <v>59.992160400000003</v>
      </c>
      <c r="I995">
        <v>-131.88986120000001</v>
      </c>
      <c r="J995" s="1" t="str">
        <f t="shared" si="146"/>
        <v>NGR bulk stream sediment</v>
      </c>
      <c r="K995" s="1" t="str">
        <f t="shared" si="147"/>
        <v>&lt;177 micron (NGR)</v>
      </c>
      <c r="L995">
        <v>50</v>
      </c>
      <c r="M995" t="s">
        <v>125</v>
      </c>
      <c r="N995">
        <v>994</v>
      </c>
      <c r="O995" t="s">
        <v>56</v>
      </c>
      <c r="P995" t="s">
        <v>250</v>
      </c>
      <c r="Q995" t="s">
        <v>37</v>
      </c>
      <c r="R995" t="s">
        <v>93</v>
      </c>
      <c r="S995" t="s">
        <v>66</v>
      </c>
      <c r="T995" t="s">
        <v>34</v>
      </c>
      <c r="U995" t="s">
        <v>928</v>
      </c>
      <c r="V995" t="s">
        <v>719</v>
      </c>
      <c r="W995" t="s">
        <v>37</v>
      </c>
      <c r="X995" t="s">
        <v>38</v>
      </c>
    </row>
    <row r="996" spans="1:24" hidden="1" x14ac:dyDescent="0.3">
      <c r="A996" t="s">
        <v>4270</v>
      </c>
      <c r="B996" t="s">
        <v>4271</v>
      </c>
      <c r="C996" s="1" t="str">
        <f t="shared" si="141"/>
        <v>21:0416</v>
      </c>
      <c r="D996" s="1" t="str">
        <f t="shared" si="145"/>
        <v>21:0139</v>
      </c>
      <c r="E996" t="s">
        <v>4272</v>
      </c>
      <c r="F996" t="s">
        <v>4273</v>
      </c>
      <c r="H996">
        <v>59.988352599999999</v>
      </c>
      <c r="I996">
        <v>-131.90532769999999</v>
      </c>
      <c r="J996" s="1" t="str">
        <f t="shared" si="146"/>
        <v>NGR bulk stream sediment</v>
      </c>
      <c r="K996" s="1" t="str">
        <f t="shared" si="147"/>
        <v>&lt;177 micron (NGR)</v>
      </c>
      <c r="L996">
        <v>50</v>
      </c>
      <c r="M996" t="s">
        <v>148</v>
      </c>
      <c r="N996">
        <v>995</v>
      </c>
      <c r="O996" t="s">
        <v>307</v>
      </c>
      <c r="P996" t="s">
        <v>45</v>
      </c>
      <c r="Q996" t="s">
        <v>37</v>
      </c>
      <c r="R996" t="s">
        <v>45</v>
      </c>
      <c r="S996" t="s">
        <v>47</v>
      </c>
      <c r="T996" t="s">
        <v>699</v>
      </c>
      <c r="U996" t="s">
        <v>4274</v>
      </c>
      <c r="V996" t="s">
        <v>546</v>
      </c>
      <c r="W996" t="s">
        <v>136</v>
      </c>
      <c r="X996" t="s">
        <v>38</v>
      </c>
    </row>
    <row r="997" spans="1:24" hidden="1" x14ac:dyDescent="0.3">
      <c r="A997" t="s">
        <v>4275</v>
      </c>
      <c r="B997" t="s">
        <v>4276</v>
      </c>
      <c r="C997" s="1" t="str">
        <f t="shared" si="141"/>
        <v>21:0416</v>
      </c>
      <c r="D997" s="1" t="str">
        <f t="shared" si="145"/>
        <v>21:0139</v>
      </c>
      <c r="E997" t="s">
        <v>4277</v>
      </c>
      <c r="F997" t="s">
        <v>4278</v>
      </c>
      <c r="H997">
        <v>59.987556099999999</v>
      </c>
      <c r="I997">
        <v>-131.99321810000001</v>
      </c>
      <c r="J997" s="1" t="str">
        <f t="shared" si="146"/>
        <v>NGR bulk stream sediment</v>
      </c>
      <c r="K997" s="1" t="str">
        <f t="shared" si="147"/>
        <v>&lt;177 micron (NGR)</v>
      </c>
      <c r="L997">
        <v>50</v>
      </c>
      <c r="M997" t="s">
        <v>157</v>
      </c>
      <c r="N997">
        <v>996</v>
      </c>
      <c r="O997" t="s">
        <v>204</v>
      </c>
      <c r="P997" t="s">
        <v>167</v>
      </c>
      <c r="Q997" t="s">
        <v>136</v>
      </c>
      <c r="R997" t="s">
        <v>103</v>
      </c>
      <c r="S997" t="s">
        <v>66</v>
      </c>
      <c r="T997" t="s">
        <v>34</v>
      </c>
      <c r="U997" t="s">
        <v>290</v>
      </c>
      <c r="V997" t="s">
        <v>239</v>
      </c>
      <c r="W997" t="s">
        <v>136</v>
      </c>
      <c r="X997" t="s">
        <v>38</v>
      </c>
    </row>
    <row r="998" spans="1:24" hidden="1" x14ac:dyDescent="0.3">
      <c r="A998" t="s">
        <v>4279</v>
      </c>
      <c r="B998" t="s">
        <v>4280</v>
      </c>
      <c r="C998" s="1" t="str">
        <f t="shared" si="141"/>
        <v>21:0416</v>
      </c>
      <c r="D998" s="1" t="str">
        <f t="shared" si="145"/>
        <v>21:0139</v>
      </c>
      <c r="E998" t="s">
        <v>4281</v>
      </c>
      <c r="F998" t="s">
        <v>4282</v>
      </c>
      <c r="H998">
        <v>59.945857799999999</v>
      </c>
      <c r="I998">
        <v>-131.97287030000001</v>
      </c>
      <c r="J998" s="1" t="str">
        <f t="shared" si="146"/>
        <v>NGR bulk stream sediment</v>
      </c>
      <c r="K998" s="1" t="str">
        <f t="shared" si="147"/>
        <v>&lt;177 micron (NGR)</v>
      </c>
      <c r="L998">
        <v>50</v>
      </c>
      <c r="M998" t="s">
        <v>165</v>
      </c>
      <c r="N998">
        <v>997</v>
      </c>
      <c r="O998" t="s">
        <v>244</v>
      </c>
      <c r="P998" t="s">
        <v>84</v>
      </c>
      <c r="Q998" t="s">
        <v>136</v>
      </c>
      <c r="R998" t="s">
        <v>406</v>
      </c>
      <c r="S998" t="s">
        <v>75</v>
      </c>
      <c r="T998" t="s">
        <v>34</v>
      </c>
      <c r="U998" t="s">
        <v>1848</v>
      </c>
      <c r="V998" t="s">
        <v>834</v>
      </c>
      <c r="W998" t="s">
        <v>37</v>
      </c>
      <c r="X998" t="s">
        <v>38</v>
      </c>
    </row>
    <row r="999" spans="1:24" hidden="1" x14ac:dyDescent="0.3">
      <c r="A999" t="s">
        <v>4283</v>
      </c>
      <c r="B999" t="s">
        <v>4284</v>
      </c>
      <c r="C999" s="1" t="str">
        <f t="shared" si="141"/>
        <v>21:0416</v>
      </c>
      <c r="D999" s="1" t="str">
        <f t="shared" si="145"/>
        <v>21:0139</v>
      </c>
      <c r="E999" t="s">
        <v>4285</v>
      </c>
      <c r="F999" t="s">
        <v>4286</v>
      </c>
      <c r="H999">
        <v>59.928401399999998</v>
      </c>
      <c r="I999">
        <v>-131.9221695</v>
      </c>
      <c r="J999" s="1" t="str">
        <f t="shared" si="146"/>
        <v>NGR bulk stream sediment</v>
      </c>
      <c r="K999" s="1" t="str">
        <f t="shared" si="147"/>
        <v>&lt;177 micron (NGR)</v>
      </c>
      <c r="L999">
        <v>50</v>
      </c>
      <c r="M999" t="s">
        <v>175</v>
      </c>
      <c r="N999">
        <v>998</v>
      </c>
      <c r="O999" t="s">
        <v>30</v>
      </c>
      <c r="P999" t="s">
        <v>250</v>
      </c>
      <c r="Q999" t="s">
        <v>37</v>
      </c>
      <c r="R999" t="s">
        <v>128</v>
      </c>
      <c r="S999" t="s">
        <v>46</v>
      </c>
      <c r="T999" t="s">
        <v>34</v>
      </c>
      <c r="U999" t="s">
        <v>1162</v>
      </c>
      <c r="V999" t="s">
        <v>258</v>
      </c>
      <c r="W999" t="s">
        <v>37</v>
      </c>
      <c r="X999" t="s">
        <v>38</v>
      </c>
    </row>
    <row r="1000" spans="1:24" hidden="1" x14ac:dyDescent="0.3">
      <c r="A1000" t="s">
        <v>4287</v>
      </c>
      <c r="B1000" t="s">
        <v>4288</v>
      </c>
      <c r="C1000" s="1" t="str">
        <f t="shared" si="141"/>
        <v>21:0416</v>
      </c>
      <c r="D1000" s="1" t="str">
        <f t="shared" si="145"/>
        <v>21:0139</v>
      </c>
      <c r="E1000" t="s">
        <v>4289</v>
      </c>
      <c r="F1000" t="s">
        <v>4290</v>
      </c>
      <c r="H1000">
        <v>59.920529999999999</v>
      </c>
      <c r="I1000">
        <v>-131.98194950000001</v>
      </c>
      <c r="J1000" s="1" t="str">
        <f t="shared" si="146"/>
        <v>NGR bulk stream sediment</v>
      </c>
      <c r="K1000" s="1" t="str">
        <f t="shared" si="147"/>
        <v>&lt;177 micron (NGR)</v>
      </c>
      <c r="L1000">
        <v>50</v>
      </c>
      <c r="M1000" t="s">
        <v>183</v>
      </c>
      <c r="N1000">
        <v>999</v>
      </c>
      <c r="O1000" t="s">
        <v>333</v>
      </c>
      <c r="P1000" t="s">
        <v>45</v>
      </c>
      <c r="Q1000" t="s">
        <v>37</v>
      </c>
      <c r="R1000" t="s">
        <v>168</v>
      </c>
      <c r="S1000" t="s">
        <v>47</v>
      </c>
      <c r="T1000" t="s">
        <v>699</v>
      </c>
      <c r="U1000" t="s">
        <v>1162</v>
      </c>
      <c r="V1000" t="s">
        <v>719</v>
      </c>
      <c r="W1000" t="s">
        <v>37</v>
      </c>
      <c r="X1000" t="s">
        <v>38</v>
      </c>
    </row>
    <row r="1001" spans="1:24" hidden="1" x14ac:dyDescent="0.3">
      <c r="A1001" t="s">
        <v>4291</v>
      </c>
      <c r="B1001" t="s">
        <v>4292</v>
      </c>
      <c r="C1001" s="1" t="str">
        <f t="shared" si="141"/>
        <v>21:0416</v>
      </c>
      <c r="D1001" s="1" t="str">
        <f t="shared" si="145"/>
        <v>21:0139</v>
      </c>
      <c r="E1001" t="s">
        <v>4293</v>
      </c>
      <c r="F1001" t="s">
        <v>4294</v>
      </c>
      <c r="H1001">
        <v>59.650871199999997</v>
      </c>
      <c r="I1001">
        <v>-131.9284797</v>
      </c>
      <c r="J1001" s="1" t="str">
        <f t="shared" ref="J1001:J1006" si="148">HYPERLINK("http://geochem.nrcan.gc.ca/cdogs/content/kwd/kwd020027_e.htm", "NGR lake sediment grab sample")</f>
        <v>NGR lake sediment grab sample</v>
      </c>
      <c r="K1001" s="1" t="str">
        <f t="shared" si="147"/>
        <v>&lt;177 micron (NGR)</v>
      </c>
      <c r="L1001">
        <v>51</v>
      </c>
      <c r="M1001" t="s">
        <v>28</v>
      </c>
      <c r="N1001">
        <v>1000</v>
      </c>
      <c r="O1001" t="s">
        <v>1049</v>
      </c>
      <c r="P1001" t="s">
        <v>1814</v>
      </c>
      <c r="Q1001" t="s">
        <v>136</v>
      </c>
      <c r="R1001" t="s">
        <v>495</v>
      </c>
      <c r="S1001" t="s">
        <v>104</v>
      </c>
      <c r="T1001" t="s">
        <v>699</v>
      </c>
      <c r="U1001" t="s">
        <v>2994</v>
      </c>
      <c r="V1001" t="s">
        <v>2394</v>
      </c>
      <c r="W1001" t="s">
        <v>67</v>
      </c>
      <c r="X1001" t="s">
        <v>38</v>
      </c>
    </row>
    <row r="1002" spans="1:24" hidden="1" x14ac:dyDescent="0.3">
      <c r="A1002" t="s">
        <v>4295</v>
      </c>
      <c r="B1002" t="s">
        <v>4296</v>
      </c>
      <c r="C1002" s="1" t="str">
        <f t="shared" si="141"/>
        <v>21:0416</v>
      </c>
      <c r="D1002" s="1" t="str">
        <f t="shared" si="145"/>
        <v>21:0139</v>
      </c>
      <c r="E1002" t="s">
        <v>4297</v>
      </c>
      <c r="F1002" t="s">
        <v>4298</v>
      </c>
      <c r="H1002">
        <v>59.667777299999997</v>
      </c>
      <c r="I1002">
        <v>-131.822981</v>
      </c>
      <c r="J1002" s="1" t="str">
        <f t="shared" si="148"/>
        <v>NGR lake sediment grab sample</v>
      </c>
      <c r="K1002" s="1" t="str">
        <f t="shared" si="147"/>
        <v>&lt;177 micron (NGR)</v>
      </c>
      <c r="L1002">
        <v>51</v>
      </c>
      <c r="M1002" t="s">
        <v>43</v>
      </c>
      <c r="N1002">
        <v>1001</v>
      </c>
      <c r="O1002" t="s">
        <v>349</v>
      </c>
      <c r="P1002" t="s">
        <v>84</v>
      </c>
      <c r="Q1002" t="s">
        <v>136</v>
      </c>
      <c r="R1002" t="s">
        <v>250</v>
      </c>
      <c r="S1002" t="s">
        <v>85</v>
      </c>
      <c r="T1002" t="s">
        <v>34</v>
      </c>
      <c r="U1002" t="s">
        <v>649</v>
      </c>
      <c r="V1002" t="s">
        <v>120</v>
      </c>
      <c r="W1002" t="s">
        <v>85</v>
      </c>
      <c r="X1002" t="s">
        <v>38</v>
      </c>
    </row>
    <row r="1003" spans="1:24" hidden="1" x14ac:dyDescent="0.3">
      <c r="A1003" t="s">
        <v>4299</v>
      </c>
      <c r="B1003" t="s">
        <v>4300</v>
      </c>
      <c r="C1003" s="1" t="str">
        <f t="shared" si="141"/>
        <v>21:0416</v>
      </c>
      <c r="D1003" s="1" t="str">
        <f t="shared" si="145"/>
        <v>21:0139</v>
      </c>
      <c r="E1003" t="s">
        <v>4301</v>
      </c>
      <c r="F1003" t="s">
        <v>4302</v>
      </c>
      <c r="H1003">
        <v>59.696741699999997</v>
      </c>
      <c r="I1003">
        <v>-131.8459871</v>
      </c>
      <c r="J1003" s="1" t="str">
        <f t="shared" si="148"/>
        <v>NGR lake sediment grab sample</v>
      </c>
      <c r="K1003" s="1" t="str">
        <f t="shared" si="147"/>
        <v>&lt;177 micron (NGR)</v>
      </c>
      <c r="L1003">
        <v>51</v>
      </c>
      <c r="M1003" t="s">
        <v>54</v>
      </c>
      <c r="N1003">
        <v>1002</v>
      </c>
      <c r="O1003" t="s">
        <v>190</v>
      </c>
      <c r="P1003" t="s">
        <v>92</v>
      </c>
      <c r="Q1003" t="s">
        <v>136</v>
      </c>
      <c r="R1003" t="s">
        <v>237</v>
      </c>
      <c r="S1003" t="s">
        <v>47</v>
      </c>
      <c r="T1003" t="s">
        <v>34</v>
      </c>
      <c r="U1003" t="s">
        <v>993</v>
      </c>
      <c r="V1003" t="s">
        <v>152</v>
      </c>
      <c r="W1003" t="s">
        <v>150</v>
      </c>
      <c r="X1003" t="s">
        <v>38</v>
      </c>
    </row>
    <row r="1004" spans="1:24" hidden="1" x14ac:dyDescent="0.3">
      <c r="A1004" t="s">
        <v>4303</v>
      </c>
      <c r="B1004" t="s">
        <v>4304</v>
      </c>
      <c r="C1004" s="1" t="str">
        <f t="shared" si="141"/>
        <v>21:0416</v>
      </c>
      <c r="D1004" s="1" t="str">
        <f t="shared" si="145"/>
        <v>21:0139</v>
      </c>
      <c r="E1004" t="s">
        <v>4305</v>
      </c>
      <c r="F1004" t="s">
        <v>4306</v>
      </c>
      <c r="H1004">
        <v>59.7147188</v>
      </c>
      <c r="I1004">
        <v>-131.85887959999999</v>
      </c>
      <c r="J1004" s="1" t="str">
        <f t="shared" si="148"/>
        <v>NGR lake sediment grab sample</v>
      </c>
      <c r="K1004" s="1" t="str">
        <f t="shared" si="147"/>
        <v>&lt;177 micron (NGR)</v>
      </c>
      <c r="L1004">
        <v>51</v>
      </c>
      <c r="M1004" t="s">
        <v>73</v>
      </c>
      <c r="N1004">
        <v>1003</v>
      </c>
      <c r="O1004" t="s">
        <v>126</v>
      </c>
      <c r="P1004" t="s">
        <v>83</v>
      </c>
      <c r="Q1004" t="s">
        <v>37</v>
      </c>
      <c r="R1004" t="s">
        <v>406</v>
      </c>
      <c r="S1004" t="s">
        <v>150</v>
      </c>
      <c r="T1004" t="s">
        <v>34</v>
      </c>
      <c r="U1004" t="s">
        <v>212</v>
      </c>
      <c r="V1004" t="s">
        <v>394</v>
      </c>
      <c r="W1004" t="s">
        <v>103</v>
      </c>
      <c r="X1004" t="s">
        <v>38</v>
      </c>
    </row>
    <row r="1005" spans="1:24" hidden="1" x14ac:dyDescent="0.3">
      <c r="A1005" t="s">
        <v>4307</v>
      </c>
      <c r="B1005" t="s">
        <v>4308</v>
      </c>
      <c r="C1005" s="1" t="str">
        <f t="shared" si="141"/>
        <v>21:0416</v>
      </c>
      <c r="D1005" s="1" t="str">
        <f t="shared" si="145"/>
        <v>21:0139</v>
      </c>
      <c r="E1005" t="s">
        <v>4309</v>
      </c>
      <c r="F1005" t="s">
        <v>4310</v>
      </c>
      <c r="H1005">
        <v>59.727231500000002</v>
      </c>
      <c r="I1005">
        <v>-131.89918059999999</v>
      </c>
      <c r="J1005" s="1" t="str">
        <f t="shared" si="148"/>
        <v>NGR lake sediment grab sample</v>
      </c>
      <c r="K1005" s="1" t="str">
        <f t="shared" si="147"/>
        <v>&lt;177 micron (NGR)</v>
      </c>
      <c r="L1005">
        <v>51</v>
      </c>
      <c r="M1005" t="s">
        <v>134</v>
      </c>
      <c r="N1005">
        <v>1004</v>
      </c>
      <c r="O1005" t="s">
        <v>166</v>
      </c>
      <c r="P1005" t="s">
        <v>56</v>
      </c>
      <c r="Q1005" t="s">
        <v>37</v>
      </c>
      <c r="R1005" t="s">
        <v>1411</v>
      </c>
      <c r="S1005" t="s">
        <v>75</v>
      </c>
      <c r="T1005" t="s">
        <v>34</v>
      </c>
      <c r="U1005" t="s">
        <v>319</v>
      </c>
      <c r="V1005" t="s">
        <v>497</v>
      </c>
      <c r="W1005" t="s">
        <v>85</v>
      </c>
      <c r="X1005" t="s">
        <v>38</v>
      </c>
    </row>
    <row r="1006" spans="1:24" hidden="1" x14ac:dyDescent="0.3">
      <c r="A1006" t="s">
        <v>4311</v>
      </c>
      <c r="B1006" t="s">
        <v>4312</v>
      </c>
      <c r="C1006" s="1" t="str">
        <f t="shared" si="141"/>
        <v>21:0416</v>
      </c>
      <c r="D1006" s="1" t="str">
        <f t="shared" si="145"/>
        <v>21:0139</v>
      </c>
      <c r="E1006" t="s">
        <v>4309</v>
      </c>
      <c r="F1006" t="s">
        <v>4313</v>
      </c>
      <c r="H1006">
        <v>59.727231500000002</v>
      </c>
      <c r="I1006">
        <v>-131.89918059999999</v>
      </c>
      <c r="J1006" s="1" t="str">
        <f t="shared" si="148"/>
        <v>NGR lake sediment grab sample</v>
      </c>
      <c r="K1006" s="1" t="str">
        <f t="shared" si="147"/>
        <v>&lt;177 micron (NGR)</v>
      </c>
      <c r="L1006">
        <v>51</v>
      </c>
      <c r="M1006" t="s">
        <v>140</v>
      </c>
      <c r="N1006">
        <v>1005</v>
      </c>
      <c r="O1006" t="s">
        <v>799</v>
      </c>
      <c r="P1006" t="s">
        <v>102</v>
      </c>
      <c r="Q1006" t="s">
        <v>37</v>
      </c>
      <c r="R1006" t="s">
        <v>1411</v>
      </c>
      <c r="S1006" t="s">
        <v>67</v>
      </c>
      <c r="T1006" t="s">
        <v>34</v>
      </c>
      <c r="U1006" t="s">
        <v>231</v>
      </c>
      <c r="V1006" t="s">
        <v>36</v>
      </c>
      <c r="W1006" t="s">
        <v>57</v>
      </c>
      <c r="X1006" t="s">
        <v>38</v>
      </c>
    </row>
    <row r="1007" spans="1:24" hidden="1" x14ac:dyDescent="0.3">
      <c r="A1007" t="s">
        <v>4314</v>
      </c>
      <c r="B1007" t="s">
        <v>4315</v>
      </c>
      <c r="C1007" s="1" t="str">
        <f t="shared" si="141"/>
        <v>21:0416</v>
      </c>
      <c r="D1007" s="1" t="str">
        <f>HYPERLINK("http://geochem.nrcan.gc.ca/cdogs/content/svy/svy_e.htm", "")</f>
        <v/>
      </c>
      <c r="G1007" s="1" t="str">
        <f>HYPERLINK("http://geochem.nrcan.gc.ca/cdogs/content/cr_/cr_00040_e.htm", "40")</f>
        <v>40</v>
      </c>
      <c r="J1007" t="s">
        <v>195</v>
      </c>
      <c r="K1007" t="s">
        <v>196</v>
      </c>
      <c r="L1007">
        <v>51</v>
      </c>
      <c r="M1007" t="s">
        <v>197</v>
      </c>
      <c r="N1007">
        <v>1006</v>
      </c>
      <c r="O1007" t="s">
        <v>2638</v>
      </c>
      <c r="P1007" t="s">
        <v>230</v>
      </c>
      <c r="Q1007" t="s">
        <v>75</v>
      </c>
      <c r="R1007" t="s">
        <v>67</v>
      </c>
      <c r="S1007" t="s">
        <v>31</v>
      </c>
      <c r="T1007" t="s">
        <v>34</v>
      </c>
      <c r="U1007" t="s">
        <v>496</v>
      </c>
      <c r="V1007" t="s">
        <v>643</v>
      </c>
      <c r="W1007" t="s">
        <v>37</v>
      </c>
      <c r="X1007" t="s">
        <v>38</v>
      </c>
    </row>
    <row r="1008" spans="1:24" hidden="1" x14ac:dyDescent="0.3">
      <c r="A1008" t="s">
        <v>4316</v>
      </c>
      <c r="B1008" t="s">
        <v>4317</v>
      </c>
      <c r="C1008" s="1" t="str">
        <f t="shared" si="141"/>
        <v>21:0416</v>
      </c>
      <c r="D1008" s="1" t="str">
        <f t="shared" ref="D1008:D1034" si="149">HYPERLINK("http://geochem.nrcan.gc.ca/cdogs/content/svy/svy210139_e.htm", "21:0139")</f>
        <v>21:0139</v>
      </c>
      <c r="E1008" t="s">
        <v>4318</v>
      </c>
      <c r="F1008" t="s">
        <v>4319</v>
      </c>
      <c r="H1008">
        <v>59.740599500000002</v>
      </c>
      <c r="I1008">
        <v>-131.9484879</v>
      </c>
      <c r="J1008" s="1" t="str">
        <f t="shared" ref="J1008:J1034" si="150">HYPERLINK("http://geochem.nrcan.gc.ca/cdogs/content/kwd/kwd020027_e.htm", "NGR lake sediment grab sample")</f>
        <v>NGR lake sediment grab sample</v>
      </c>
      <c r="K1008" s="1" t="str">
        <f t="shared" ref="K1008:K1034" si="151">HYPERLINK("http://geochem.nrcan.gc.ca/cdogs/content/kwd/kwd080006_e.htm", "&lt;177 micron (NGR)")</f>
        <v>&lt;177 micron (NGR)</v>
      </c>
      <c r="L1008">
        <v>51</v>
      </c>
      <c r="M1008" t="s">
        <v>82</v>
      </c>
      <c r="N1008">
        <v>1007</v>
      </c>
      <c r="O1008" t="s">
        <v>30</v>
      </c>
      <c r="P1008" t="s">
        <v>406</v>
      </c>
      <c r="Q1008" t="s">
        <v>37</v>
      </c>
      <c r="R1008" t="s">
        <v>96</v>
      </c>
      <c r="S1008" t="s">
        <v>37</v>
      </c>
      <c r="T1008" t="s">
        <v>34</v>
      </c>
      <c r="U1008" t="s">
        <v>507</v>
      </c>
      <c r="V1008" t="s">
        <v>535</v>
      </c>
      <c r="W1008" t="s">
        <v>135</v>
      </c>
      <c r="X1008" t="s">
        <v>38</v>
      </c>
    </row>
    <row r="1009" spans="1:24" hidden="1" x14ac:dyDescent="0.3">
      <c r="A1009" t="s">
        <v>4320</v>
      </c>
      <c r="B1009" t="s">
        <v>4321</v>
      </c>
      <c r="C1009" s="1" t="str">
        <f t="shared" si="141"/>
        <v>21:0416</v>
      </c>
      <c r="D1009" s="1" t="str">
        <f t="shared" si="149"/>
        <v>21:0139</v>
      </c>
      <c r="E1009" t="s">
        <v>4322</v>
      </c>
      <c r="F1009" t="s">
        <v>4323</v>
      </c>
      <c r="H1009">
        <v>59.684435299999997</v>
      </c>
      <c r="I1009">
        <v>-131.9627041</v>
      </c>
      <c r="J1009" s="1" t="str">
        <f t="shared" si="150"/>
        <v>NGR lake sediment grab sample</v>
      </c>
      <c r="K1009" s="1" t="str">
        <f t="shared" si="151"/>
        <v>&lt;177 micron (NGR)</v>
      </c>
      <c r="L1009">
        <v>51</v>
      </c>
      <c r="M1009" t="s">
        <v>91</v>
      </c>
      <c r="N1009">
        <v>1008</v>
      </c>
      <c r="O1009" t="s">
        <v>275</v>
      </c>
      <c r="P1009" t="s">
        <v>820</v>
      </c>
      <c r="Q1009" t="s">
        <v>136</v>
      </c>
      <c r="R1009" t="s">
        <v>55</v>
      </c>
      <c r="S1009" t="s">
        <v>67</v>
      </c>
      <c r="T1009" t="s">
        <v>34</v>
      </c>
      <c r="U1009" t="s">
        <v>690</v>
      </c>
      <c r="V1009" t="s">
        <v>497</v>
      </c>
      <c r="W1009" t="s">
        <v>142</v>
      </c>
      <c r="X1009" t="s">
        <v>38</v>
      </c>
    </row>
    <row r="1010" spans="1:24" hidden="1" x14ac:dyDescent="0.3">
      <c r="A1010" t="s">
        <v>4324</v>
      </c>
      <c r="B1010" t="s">
        <v>4325</v>
      </c>
      <c r="C1010" s="1" t="str">
        <f t="shared" si="141"/>
        <v>21:0416</v>
      </c>
      <c r="D1010" s="1" t="str">
        <f t="shared" si="149"/>
        <v>21:0139</v>
      </c>
      <c r="E1010" t="s">
        <v>4326</v>
      </c>
      <c r="F1010" t="s">
        <v>4327</v>
      </c>
      <c r="H1010">
        <v>59.668311099999997</v>
      </c>
      <c r="I1010">
        <v>-131.94295</v>
      </c>
      <c r="J1010" s="1" t="str">
        <f t="shared" si="150"/>
        <v>NGR lake sediment grab sample</v>
      </c>
      <c r="K1010" s="1" t="str">
        <f t="shared" si="151"/>
        <v>&lt;177 micron (NGR)</v>
      </c>
      <c r="L1010">
        <v>51</v>
      </c>
      <c r="M1010" t="s">
        <v>101</v>
      </c>
      <c r="N1010">
        <v>1009</v>
      </c>
      <c r="O1010" t="s">
        <v>349</v>
      </c>
      <c r="P1010" t="s">
        <v>799</v>
      </c>
      <c r="Q1010" t="s">
        <v>136</v>
      </c>
      <c r="R1010" t="s">
        <v>276</v>
      </c>
      <c r="S1010" t="s">
        <v>45</v>
      </c>
      <c r="T1010" t="s">
        <v>34</v>
      </c>
      <c r="U1010" t="s">
        <v>4328</v>
      </c>
      <c r="V1010" t="s">
        <v>320</v>
      </c>
      <c r="W1010" t="s">
        <v>135</v>
      </c>
      <c r="X1010" t="s">
        <v>38</v>
      </c>
    </row>
    <row r="1011" spans="1:24" hidden="1" x14ac:dyDescent="0.3">
      <c r="A1011" t="s">
        <v>4329</v>
      </c>
      <c r="B1011" t="s">
        <v>4330</v>
      </c>
      <c r="C1011" s="1" t="str">
        <f t="shared" si="141"/>
        <v>21:0416</v>
      </c>
      <c r="D1011" s="1" t="str">
        <f t="shared" si="149"/>
        <v>21:0139</v>
      </c>
      <c r="E1011" t="s">
        <v>4293</v>
      </c>
      <c r="F1011" t="s">
        <v>4331</v>
      </c>
      <c r="H1011">
        <v>59.650871199999997</v>
      </c>
      <c r="I1011">
        <v>-131.9284797</v>
      </c>
      <c r="J1011" s="1" t="str">
        <f t="shared" si="150"/>
        <v>NGR lake sediment grab sample</v>
      </c>
      <c r="K1011" s="1" t="str">
        <f t="shared" si="151"/>
        <v>&lt;177 micron (NGR)</v>
      </c>
      <c r="L1011">
        <v>51</v>
      </c>
      <c r="M1011" t="s">
        <v>64</v>
      </c>
      <c r="N1011">
        <v>1010</v>
      </c>
      <c r="O1011" t="s">
        <v>654</v>
      </c>
      <c r="P1011" t="s">
        <v>281</v>
      </c>
      <c r="Q1011" t="s">
        <v>136</v>
      </c>
      <c r="R1011" t="s">
        <v>364</v>
      </c>
      <c r="S1011" t="s">
        <v>103</v>
      </c>
      <c r="T1011" t="s">
        <v>699</v>
      </c>
      <c r="U1011" t="s">
        <v>1809</v>
      </c>
      <c r="V1011" t="s">
        <v>170</v>
      </c>
      <c r="W1011" t="s">
        <v>75</v>
      </c>
      <c r="X1011" t="s">
        <v>38</v>
      </c>
    </row>
    <row r="1012" spans="1:24" hidden="1" x14ac:dyDescent="0.3">
      <c r="A1012" t="s">
        <v>4332</v>
      </c>
      <c r="B1012" t="s">
        <v>4333</v>
      </c>
      <c r="C1012" s="1" t="str">
        <f t="shared" si="141"/>
        <v>21:0416</v>
      </c>
      <c r="D1012" s="1" t="str">
        <f t="shared" si="149"/>
        <v>21:0139</v>
      </c>
      <c r="E1012" t="s">
        <v>4334</v>
      </c>
      <c r="F1012" t="s">
        <v>4335</v>
      </c>
      <c r="H1012">
        <v>59.612796699999997</v>
      </c>
      <c r="I1012">
        <v>-131.93225620000001</v>
      </c>
      <c r="J1012" s="1" t="str">
        <f t="shared" si="150"/>
        <v>NGR lake sediment grab sample</v>
      </c>
      <c r="K1012" s="1" t="str">
        <f t="shared" si="151"/>
        <v>&lt;177 micron (NGR)</v>
      </c>
      <c r="L1012">
        <v>51</v>
      </c>
      <c r="M1012" t="s">
        <v>111</v>
      </c>
      <c r="N1012">
        <v>1011</v>
      </c>
      <c r="O1012" t="s">
        <v>648</v>
      </c>
      <c r="P1012" t="s">
        <v>244</v>
      </c>
      <c r="Q1012" t="s">
        <v>136</v>
      </c>
      <c r="R1012" t="s">
        <v>237</v>
      </c>
      <c r="S1012" t="s">
        <v>150</v>
      </c>
      <c r="T1012" t="s">
        <v>34</v>
      </c>
      <c r="U1012" t="s">
        <v>3805</v>
      </c>
      <c r="V1012" t="s">
        <v>965</v>
      </c>
      <c r="W1012" t="s">
        <v>46</v>
      </c>
      <c r="X1012" t="s">
        <v>38</v>
      </c>
    </row>
    <row r="1013" spans="1:24" hidden="1" x14ac:dyDescent="0.3">
      <c r="A1013" t="s">
        <v>4336</v>
      </c>
      <c r="B1013" t="s">
        <v>4337</v>
      </c>
      <c r="C1013" s="1" t="str">
        <f t="shared" si="141"/>
        <v>21:0416</v>
      </c>
      <c r="D1013" s="1" t="str">
        <f t="shared" si="149"/>
        <v>21:0139</v>
      </c>
      <c r="E1013" t="s">
        <v>4338</v>
      </c>
      <c r="F1013" t="s">
        <v>4339</v>
      </c>
      <c r="H1013">
        <v>59.606917699999997</v>
      </c>
      <c r="I1013">
        <v>-131.9098127</v>
      </c>
      <c r="J1013" s="1" t="str">
        <f t="shared" si="150"/>
        <v>NGR lake sediment grab sample</v>
      </c>
      <c r="K1013" s="1" t="str">
        <f t="shared" si="151"/>
        <v>&lt;177 micron (NGR)</v>
      </c>
      <c r="L1013">
        <v>51</v>
      </c>
      <c r="M1013" t="s">
        <v>118</v>
      </c>
      <c r="N1013">
        <v>1012</v>
      </c>
      <c r="O1013" t="s">
        <v>622</v>
      </c>
      <c r="P1013" t="s">
        <v>333</v>
      </c>
      <c r="Q1013" t="s">
        <v>136</v>
      </c>
      <c r="R1013" t="s">
        <v>4340</v>
      </c>
      <c r="S1013" t="s">
        <v>150</v>
      </c>
      <c r="T1013" t="s">
        <v>34</v>
      </c>
      <c r="U1013" t="s">
        <v>359</v>
      </c>
      <c r="V1013" t="s">
        <v>239</v>
      </c>
      <c r="W1013" t="s">
        <v>150</v>
      </c>
      <c r="X1013" t="s">
        <v>38</v>
      </c>
    </row>
    <row r="1014" spans="1:24" hidden="1" x14ac:dyDescent="0.3">
      <c r="A1014" t="s">
        <v>4341</v>
      </c>
      <c r="B1014" t="s">
        <v>4342</v>
      </c>
      <c r="C1014" s="1" t="str">
        <f t="shared" si="141"/>
        <v>21:0416</v>
      </c>
      <c r="D1014" s="1" t="str">
        <f t="shared" si="149"/>
        <v>21:0139</v>
      </c>
      <c r="E1014" t="s">
        <v>4343</v>
      </c>
      <c r="F1014" t="s">
        <v>4344</v>
      </c>
      <c r="H1014">
        <v>59.5717985</v>
      </c>
      <c r="I1014">
        <v>-131.97554919999999</v>
      </c>
      <c r="J1014" s="1" t="str">
        <f t="shared" si="150"/>
        <v>NGR lake sediment grab sample</v>
      </c>
      <c r="K1014" s="1" t="str">
        <f t="shared" si="151"/>
        <v>&lt;177 micron (NGR)</v>
      </c>
      <c r="L1014">
        <v>51</v>
      </c>
      <c r="M1014" t="s">
        <v>125</v>
      </c>
      <c r="N1014">
        <v>1013</v>
      </c>
      <c r="O1014" t="s">
        <v>65</v>
      </c>
      <c r="P1014" t="s">
        <v>379</v>
      </c>
      <c r="Q1014" t="s">
        <v>136</v>
      </c>
      <c r="R1014" t="s">
        <v>250</v>
      </c>
      <c r="S1014" t="s">
        <v>46</v>
      </c>
      <c r="T1014" t="s">
        <v>699</v>
      </c>
      <c r="U1014" t="s">
        <v>387</v>
      </c>
      <c r="V1014" t="s">
        <v>239</v>
      </c>
      <c r="W1014" t="s">
        <v>593</v>
      </c>
      <c r="X1014" t="s">
        <v>38</v>
      </c>
    </row>
    <row r="1015" spans="1:24" hidden="1" x14ac:dyDescent="0.3">
      <c r="A1015" t="s">
        <v>4345</v>
      </c>
      <c r="B1015" t="s">
        <v>4346</v>
      </c>
      <c r="C1015" s="1" t="str">
        <f t="shared" si="141"/>
        <v>21:0416</v>
      </c>
      <c r="D1015" s="1" t="str">
        <f t="shared" si="149"/>
        <v>21:0139</v>
      </c>
      <c r="E1015" t="s">
        <v>4347</v>
      </c>
      <c r="F1015" t="s">
        <v>4348</v>
      </c>
      <c r="H1015">
        <v>59.528852999999998</v>
      </c>
      <c r="I1015">
        <v>-131.91022369999999</v>
      </c>
      <c r="J1015" s="1" t="str">
        <f t="shared" si="150"/>
        <v>NGR lake sediment grab sample</v>
      </c>
      <c r="K1015" s="1" t="str">
        <f t="shared" si="151"/>
        <v>&lt;177 micron (NGR)</v>
      </c>
      <c r="L1015">
        <v>51</v>
      </c>
      <c r="M1015" t="s">
        <v>148</v>
      </c>
      <c r="N1015">
        <v>1014</v>
      </c>
      <c r="O1015" t="s">
        <v>149</v>
      </c>
      <c r="P1015" t="s">
        <v>225</v>
      </c>
      <c r="Q1015" t="s">
        <v>37</v>
      </c>
      <c r="R1015" t="s">
        <v>167</v>
      </c>
      <c r="S1015" t="s">
        <v>31</v>
      </c>
      <c r="T1015" t="s">
        <v>34</v>
      </c>
      <c r="U1015" t="s">
        <v>2080</v>
      </c>
      <c r="V1015" t="s">
        <v>778</v>
      </c>
      <c r="W1015" t="s">
        <v>85</v>
      </c>
      <c r="X1015" t="s">
        <v>38</v>
      </c>
    </row>
    <row r="1016" spans="1:24" hidden="1" x14ac:dyDescent="0.3">
      <c r="A1016" t="s">
        <v>4349</v>
      </c>
      <c r="B1016" t="s">
        <v>4350</v>
      </c>
      <c r="C1016" s="1" t="str">
        <f t="shared" si="141"/>
        <v>21:0416</v>
      </c>
      <c r="D1016" s="1" t="str">
        <f t="shared" si="149"/>
        <v>21:0139</v>
      </c>
      <c r="E1016" t="s">
        <v>4351</v>
      </c>
      <c r="F1016" t="s">
        <v>4352</v>
      </c>
      <c r="H1016">
        <v>59.5116345</v>
      </c>
      <c r="I1016">
        <v>-131.93485140000001</v>
      </c>
      <c r="J1016" s="1" t="str">
        <f t="shared" si="150"/>
        <v>NGR lake sediment grab sample</v>
      </c>
      <c r="K1016" s="1" t="str">
        <f t="shared" si="151"/>
        <v>&lt;177 micron (NGR)</v>
      </c>
      <c r="L1016">
        <v>51</v>
      </c>
      <c r="M1016" t="s">
        <v>157</v>
      </c>
      <c r="N1016">
        <v>1015</v>
      </c>
      <c r="O1016" t="s">
        <v>1167</v>
      </c>
      <c r="P1016" t="s">
        <v>65</v>
      </c>
      <c r="Q1016" t="s">
        <v>136</v>
      </c>
      <c r="R1016" t="s">
        <v>1397</v>
      </c>
      <c r="S1016" t="s">
        <v>33</v>
      </c>
      <c r="T1016" t="s">
        <v>282</v>
      </c>
      <c r="U1016" t="s">
        <v>4353</v>
      </c>
      <c r="V1016" t="s">
        <v>207</v>
      </c>
      <c r="W1016" t="s">
        <v>31</v>
      </c>
      <c r="X1016" t="s">
        <v>38</v>
      </c>
    </row>
    <row r="1017" spans="1:24" hidden="1" x14ac:dyDescent="0.3">
      <c r="A1017" t="s">
        <v>4354</v>
      </c>
      <c r="B1017" t="s">
        <v>4355</v>
      </c>
      <c r="C1017" s="1" t="str">
        <f t="shared" si="141"/>
        <v>21:0416</v>
      </c>
      <c r="D1017" s="1" t="str">
        <f t="shared" si="149"/>
        <v>21:0139</v>
      </c>
      <c r="E1017" t="s">
        <v>4356</v>
      </c>
      <c r="F1017" t="s">
        <v>4357</v>
      </c>
      <c r="H1017">
        <v>59.455558400000001</v>
      </c>
      <c r="I1017">
        <v>-131.84955790000001</v>
      </c>
      <c r="J1017" s="1" t="str">
        <f t="shared" si="150"/>
        <v>NGR lake sediment grab sample</v>
      </c>
      <c r="K1017" s="1" t="str">
        <f t="shared" si="151"/>
        <v>&lt;177 micron (NGR)</v>
      </c>
      <c r="L1017">
        <v>51</v>
      </c>
      <c r="M1017" t="s">
        <v>165</v>
      </c>
      <c r="N1017">
        <v>1016</v>
      </c>
      <c r="O1017" t="s">
        <v>490</v>
      </c>
      <c r="P1017" t="s">
        <v>149</v>
      </c>
      <c r="Q1017" t="s">
        <v>85</v>
      </c>
      <c r="R1017" t="s">
        <v>92</v>
      </c>
      <c r="S1017" t="s">
        <v>93</v>
      </c>
      <c r="T1017" t="s">
        <v>699</v>
      </c>
      <c r="U1017" t="s">
        <v>522</v>
      </c>
      <c r="V1017" t="s">
        <v>85</v>
      </c>
      <c r="W1017" t="s">
        <v>57</v>
      </c>
      <c r="X1017" t="s">
        <v>38</v>
      </c>
    </row>
    <row r="1018" spans="1:24" hidden="1" x14ac:dyDescent="0.3">
      <c r="A1018" t="s">
        <v>4358</v>
      </c>
      <c r="B1018" t="s">
        <v>4359</v>
      </c>
      <c r="C1018" s="1" t="str">
        <f t="shared" si="141"/>
        <v>21:0416</v>
      </c>
      <c r="D1018" s="1" t="str">
        <f t="shared" si="149"/>
        <v>21:0139</v>
      </c>
      <c r="E1018" t="s">
        <v>4360</v>
      </c>
      <c r="F1018" t="s">
        <v>4361</v>
      </c>
      <c r="H1018">
        <v>59.441899200000002</v>
      </c>
      <c r="I1018">
        <v>-131.8734072</v>
      </c>
      <c r="J1018" s="1" t="str">
        <f t="shared" si="150"/>
        <v>NGR lake sediment grab sample</v>
      </c>
      <c r="K1018" s="1" t="str">
        <f t="shared" si="151"/>
        <v>&lt;177 micron (NGR)</v>
      </c>
      <c r="L1018">
        <v>51</v>
      </c>
      <c r="M1018" t="s">
        <v>175</v>
      </c>
      <c r="N1018">
        <v>1017</v>
      </c>
      <c r="O1018" t="s">
        <v>306</v>
      </c>
      <c r="P1018" t="s">
        <v>102</v>
      </c>
      <c r="Q1018" t="s">
        <v>136</v>
      </c>
      <c r="R1018" t="s">
        <v>56</v>
      </c>
      <c r="S1018" t="s">
        <v>47</v>
      </c>
      <c r="T1018" t="s">
        <v>34</v>
      </c>
      <c r="U1018" t="s">
        <v>545</v>
      </c>
      <c r="V1018" t="s">
        <v>136</v>
      </c>
      <c r="W1018" t="s">
        <v>85</v>
      </c>
      <c r="X1018" t="s">
        <v>38</v>
      </c>
    </row>
    <row r="1019" spans="1:24" hidden="1" x14ac:dyDescent="0.3">
      <c r="A1019" t="s">
        <v>4362</v>
      </c>
      <c r="B1019" t="s">
        <v>4363</v>
      </c>
      <c r="C1019" s="1" t="str">
        <f t="shared" si="141"/>
        <v>21:0416</v>
      </c>
      <c r="D1019" s="1" t="str">
        <f t="shared" si="149"/>
        <v>21:0139</v>
      </c>
      <c r="E1019" t="s">
        <v>4364</v>
      </c>
      <c r="F1019" t="s">
        <v>4365</v>
      </c>
      <c r="H1019">
        <v>59.435609399999997</v>
      </c>
      <c r="I1019">
        <v>-131.85128359999999</v>
      </c>
      <c r="J1019" s="1" t="str">
        <f t="shared" si="150"/>
        <v>NGR lake sediment grab sample</v>
      </c>
      <c r="K1019" s="1" t="str">
        <f t="shared" si="151"/>
        <v>&lt;177 micron (NGR)</v>
      </c>
      <c r="L1019">
        <v>52</v>
      </c>
      <c r="M1019" t="s">
        <v>28</v>
      </c>
      <c r="N1019">
        <v>1018</v>
      </c>
      <c r="O1019" t="s">
        <v>349</v>
      </c>
      <c r="P1019" t="s">
        <v>55</v>
      </c>
      <c r="Q1019" t="s">
        <v>57</v>
      </c>
      <c r="R1019" t="s">
        <v>333</v>
      </c>
      <c r="S1019" t="s">
        <v>75</v>
      </c>
      <c r="T1019" t="s">
        <v>282</v>
      </c>
      <c r="U1019" t="s">
        <v>892</v>
      </c>
      <c r="V1019" t="s">
        <v>192</v>
      </c>
      <c r="W1019" t="s">
        <v>31</v>
      </c>
      <c r="X1019" t="s">
        <v>38</v>
      </c>
    </row>
    <row r="1020" spans="1:24" hidden="1" x14ac:dyDescent="0.3">
      <c r="A1020" t="s">
        <v>4366</v>
      </c>
      <c r="B1020" t="s">
        <v>4367</v>
      </c>
      <c r="C1020" s="1" t="str">
        <f t="shared" si="141"/>
        <v>21:0416</v>
      </c>
      <c r="D1020" s="1" t="str">
        <f t="shared" si="149"/>
        <v>21:0139</v>
      </c>
      <c r="E1020" t="s">
        <v>4364</v>
      </c>
      <c r="F1020" t="s">
        <v>4368</v>
      </c>
      <c r="H1020">
        <v>59.435609399999997</v>
      </c>
      <c r="I1020">
        <v>-131.85128359999999</v>
      </c>
      <c r="J1020" s="1" t="str">
        <f t="shared" si="150"/>
        <v>NGR lake sediment grab sample</v>
      </c>
      <c r="K1020" s="1" t="str">
        <f t="shared" si="151"/>
        <v>&lt;177 micron (NGR)</v>
      </c>
      <c r="L1020">
        <v>52</v>
      </c>
      <c r="M1020" t="s">
        <v>64</v>
      </c>
      <c r="N1020">
        <v>1019</v>
      </c>
      <c r="O1020" t="s">
        <v>166</v>
      </c>
      <c r="P1020" t="s">
        <v>149</v>
      </c>
      <c r="Q1020" t="s">
        <v>136</v>
      </c>
      <c r="R1020" t="s">
        <v>158</v>
      </c>
      <c r="S1020" t="s">
        <v>33</v>
      </c>
      <c r="T1020" t="s">
        <v>699</v>
      </c>
      <c r="U1020" t="s">
        <v>773</v>
      </c>
      <c r="V1020" t="s">
        <v>328</v>
      </c>
      <c r="W1020" t="s">
        <v>66</v>
      </c>
      <c r="X1020" t="s">
        <v>38</v>
      </c>
    </row>
    <row r="1021" spans="1:24" hidden="1" x14ac:dyDescent="0.3">
      <c r="A1021" t="s">
        <v>4369</v>
      </c>
      <c r="B1021" t="s">
        <v>4370</v>
      </c>
      <c r="C1021" s="1" t="str">
        <f t="shared" si="141"/>
        <v>21:0416</v>
      </c>
      <c r="D1021" s="1" t="str">
        <f t="shared" si="149"/>
        <v>21:0139</v>
      </c>
      <c r="E1021" t="s">
        <v>4371</v>
      </c>
      <c r="F1021" t="s">
        <v>4372</v>
      </c>
      <c r="H1021">
        <v>59.427827000000001</v>
      </c>
      <c r="I1021">
        <v>-131.7986243</v>
      </c>
      <c r="J1021" s="1" t="str">
        <f t="shared" si="150"/>
        <v>NGR lake sediment grab sample</v>
      </c>
      <c r="K1021" s="1" t="str">
        <f t="shared" si="151"/>
        <v>&lt;177 micron (NGR)</v>
      </c>
      <c r="L1021">
        <v>52</v>
      </c>
      <c r="M1021" t="s">
        <v>43</v>
      </c>
      <c r="N1021">
        <v>1020</v>
      </c>
      <c r="O1021" t="s">
        <v>166</v>
      </c>
      <c r="P1021" t="s">
        <v>158</v>
      </c>
      <c r="Q1021" t="s">
        <v>37</v>
      </c>
      <c r="R1021" t="s">
        <v>380</v>
      </c>
      <c r="S1021" t="s">
        <v>66</v>
      </c>
      <c r="T1021" t="s">
        <v>34</v>
      </c>
      <c r="U1021" t="s">
        <v>623</v>
      </c>
      <c r="V1021" t="s">
        <v>344</v>
      </c>
      <c r="W1021" t="s">
        <v>150</v>
      </c>
      <c r="X1021" t="s">
        <v>38</v>
      </c>
    </row>
    <row r="1022" spans="1:24" hidden="1" x14ac:dyDescent="0.3">
      <c r="A1022" t="s">
        <v>4373</v>
      </c>
      <c r="B1022" t="s">
        <v>4374</v>
      </c>
      <c r="C1022" s="1" t="str">
        <f t="shared" si="141"/>
        <v>21:0416</v>
      </c>
      <c r="D1022" s="1" t="str">
        <f t="shared" si="149"/>
        <v>21:0139</v>
      </c>
      <c r="E1022" t="s">
        <v>4375</v>
      </c>
      <c r="F1022" t="s">
        <v>4376</v>
      </c>
      <c r="H1022">
        <v>59.410850699999997</v>
      </c>
      <c r="I1022">
        <v>-131.9116856</v>
      </c>
      <c r="J1022" s="1" t="str">
        <f t="shared" si="150"/>
        <v>NGR lake sediment grab sample</v>
      </c>
      <c r="K1022" s="1" t="str">
        <f t="shared" si="151"/>
        <v>&lt;177 micron (NGR)</v>
      </c>
      <c r="L1022">
        <v>52</v>
      </c>
      <c r="M1022" t="s">
        <v>134</v>
      </c>
      <c r="N1022">
        <v>1021</v>
      </c>
      <c r="O1022" t="s">
        <v>759</v>
      </c>
      <c r="P1022" t="s">
        <v>149</v>
      </c>
      <c r="Q1022" t="s">
        <v>57</v>
      </c>
      <c r="R1022" t="s">
        <v>1957</v>
      </c>
      <c r="S1022" t="s">
        <v>142</v>
      </c>
      <c r="T1022" t="s">
        <v>282</v>
      </c>
      <c r="U1022" t="s">
        <v>2349</v>
      </c>
      <c r="V1022" t="s">
        <v>1564</v>
      </c>
      <c r="W1022" t="s">
        <v>47</v>
      </c>
      <c r="X1022" t="s">
        <v>38</v>
      </c>
    </row>
    <row r="1023" spans="1:24" hidden="1" x14ac:dyDescent="0.3">
      <c r="A1023" t="s">
        <v>4377</v>
      </c>
      <c r="B1023" t="s">
        <v>4378</v>
      </c>
      <c r="C1023" s="1" t="str">
        <f t="shared" si="141"/>
        <v>21:0416</v>
      </c>
      <c r="D1023" s="1" t="str">
        <f t="shared" si="149"/>
        <v>21:0139</v>
      </c>
      <c r="E1023" t="s">
        <v>4375</v>
      </c>
      <c r="F1023" t="s">
        <v>4379</v>
      </c>
      <c r="H1023">
        <v>59.410850699999997</v>
      </c>
      <c r="I1023">
        <v>-131.9116856</v>
      </c>
      <c r="J1023" s="1" t="str">
        <f t="shared" si="150"/>
        <v>NGR lake sediment grab sample</v>
      </c>
      <c r="K1023" s="1" t="str">
        <f t="shared" si="151"/>
        <v>&lt;177 micron (NGR)</v>
      </c>
      <c r="L1023">
        <v>52</v>
      </c>
      <c r="M1023" t="s">
        <v>140</v>
      </c>
      <c r="N1023">
        <v>1022</v>
      </c>
      <c r="O1023" t="s">
        <v>1049</v>
      </c>
      <c r="P1023" t="s">
        <v>65</v>
      </c>
      <c r="Q1023" t="s">
        <v>31</v>
      </c>
      <c r="R1023" t="s">
        <v>593</v>
      </c>
      <c r="S1023" t="s">
        <v>33</v>
      </c>
      <c r="T1023" t="s">
        <v>699</v>
      </c>
      <c r="U1023" t="s">
        <v>265</v>
      </c>
      <c r="V1023" t="s">
        <v>1033</v>
      </c>
      <c r="W1023" t="s">
        <v>150</v>
      </c>
      <c r="X1023" t="s">
        <v>38</v>
      </c>
    </row>
    <row r="1024" spans="1:24" hidden="1" x14ac:dyDescent="0.3">
      <c r="A1024" t="s">
        <v>4380</v>
      </c>
      <c r="B1024" t="s">
        <v>4381</v>
      </c>
      <c r="C1024" s="1" t="str">
        <f t="shared" si="141"/>
        <v>21:0416</v>
      </c>
      <c r="D1024" s="1" t="str">
        <f t="shared" si="149"/>
        <v>21:0139</v>
      </c>
      <c r="E1024" t="s">
        <v>4382</v>
      </c>
      <c r="F1024" t="s">
        <v>4383</v>
      </c>
      <c r="H1024">
        <v>59.3880415</v>
      </c>
      <c r="I1024">
        <v>-131.8920784</v>
      </c>
      <c r="J1024" s="1" t="str">
        <f t="shared" si="150"/>
        <v>NGR lake sediment grab sample</v>
      </c>
      <c r="K1024" s="1" t="str">
        <f t="shared" si="151"/>
        <v>&lt;177 micron (NGR)</v>
      </c>
      <c r="L1024">
        <v>52</v>
      </c>
      <c r="M1024" t="s">
        <v>54</v>
      </c>
      <c r="N1024">
        <v>1023</v>
      </c>
      <c r="O1024" t="s">
        <v>65</v>
      </c>
      <c r="P1024" t="s">
        <v>102</v>
      </c>
      <c r="Q1024" t="s">
        <v>37</v>
      </c>
      <c r="R1024" t="s">
        <v>380</v>
      </c>
      <c r="S1024" t="s">
        <v>66</v>
      </c>
      <c r="T1024" t="s">
        <v>34</v>
      </c>
      <c r="U1024" t="s">
        <v>4328</v>
      </c>
      <c r="V1024" t="s">
        <v>529</v>
      </c>
      <c r="W1024" t="s">
        <v>83</v>
      </c>
      <c r="X1024" t="s">
        <v>38</v>
      </c>
    </row>
    <row r="1025" spans="1:24" hidden="1" x14ac:dyDescent="0.3">
      <c r="A1025" t="s">
        <v>4384</v>
      </c>
      <c r="B1025" t="s">
        <v>4385</v>
      </c>
      <c r="C1025" s="1" t="str">
        <f t="shared" si="141"/>
        <v>21:0416</v>
      </c>
      <c r="D1025" s="1" t="str">
        <f t="shared" si="149"/>
        <v>21:0139</v>
      </c>
      <c r="E1025" t="s">
        <v>4386</v>
      </c>
      <c r="F1025" t="s">
        <v>4387</v>
      </c>
      <c r="H1025">
        <v>59.377542800000001</v>
      </c>
      <c r="I1025">
        <v>-131.91363530000001</v>
      </c>
      <c r="J1025" s="1" t="str">
        <f t="shared" si="150"/>
        <v>NGR lake sediment grab sample</v>
      </c>
      <c r="K1025" s="1" t="str">
        <f t="shared" si="151"/>
        <v>&lt;177 micron (NGR)</v>
      </c>
      <c r="L1025">
        <v>52</v>
      </c>
      <c r="M1025" t="s">
        <v>73</v>
      </c>
      <c r="N1025">
        <v>1024</v>
      </c>
      <c r="O1025" t="s">
        <v>2638</v>
      </c>
      <c r="P1025" t="s">
        <v>230</v>
      </c>
      <c r="Q1025" t="s">
        <v>37</v>
      </c>
      <c r="R1025" t="s">
        <v>92</v>
      </c>
      <c r="S1025" t="s">
        <v>33</v>
      </c>
      <c r="T1025" t="s">
        <v>34</v>
      </c>
      <c r="U1025" t="s">
        <v>580</v>
      </c>
      <c r="V1025" t="s">
        <v>595</v>
      </c>
      <c r="W1025" t="s">
        <v>168</v>
      </c>
      <c r="X1025" t="s">
        <v>38</v>
      </c>
    </row>
    <row r="1026" spans="1:24" hidden="1" x14ac:dyDescent="0.3">
      <c r="A1026" t="s">
        <v>4388</v>
      </c>
      <c r="B1026" t="s">
        <v>4389</v>
      </c>
      <c r="C1026" s="1" t="str">
        <f t="shared" ref="C1026:C1089" si="152">HYPERLINK("http://geochem.nrcan.gc.ca/cdogs/content/bdl/bdl210416_e.htm", "21:0416")</f>
        <v>21:0416</v>
      </c>
      <c r="D1026" s="1" t="str">
        <f t="shared" si="149"/>
        <v>21:0139</v>
      </c>
      <c r="E1026" t="s">
        <v>4390</v>
      </c>
      <c r="F1026" t="s">
        <v>4391</v>
      </c>
      <c r="H1026">
        <v>59.365499800000002</v>
      </c>
      <c r="I1026">
        <v>-131.90689879999999</v>
      </c>
      <c r="J1026" s="1" t="str">
        <f t="shared" si="150"/>
        <v>NGR lake sediment grab sample</v>
      </c>
      <c r="K1026" s="1" t="str">
        <f t="shared" si="151"/>
        <v>&lt;177 micron (NGR)</v>
      </c>
      <c r="L1026">
        <v>52</v>
      </c>
      <c r="M1026" t="s">
        <v>82</v>
      </c>
      <c r="N1026">
        <v>1025</v>
      </c>
      <c r="O1026" t="s">
        <v>65</v>
      </c>
      <c r="P1026" t="s">
        <v>225</v>
      </c>
      <c r="Q1026" t="s">
        <v>37</v>
      </c>
      <c r="R1026" t="s">
        <v>264</v>
      </c>
      <c r="S1026" t="s">
        <v>85</v>
      </c>
      <c r="T1026" t="s">
        <v>34</v>
      </c>
      <c r="U1026" t="s">
        <v>545</v>
      </c>
      <c r="V1026" t="s">
        <v>546</v>
      </c>
      <c r="W1026" t="s">
        <v>37</v>
      </c>
      <c r="X1026" t="s">
        <v>38</v>
      </c>
    </row>
    <row r="1027" spans="1:24" hidden="1" x14ac:dyDescent="0.3">
      <c r="A1027" t="s">
        <v>4392</v>
      </c>
      <c r="B1027" t="s">
        <v>4393</v>
      </c>
      <c r="C1027" s="1" t="str">
        <f t="shared" si="152"/>
        <v>21:0416</v>
      </c>
      <c r="D1027" s="1" t="str">
        <f t="shared" si="149"/>
        <v>21:0139</v>
      </c>
      <c r="E1027" t="s">
        <v>4394</v>
      </c>
      <c r="F1027" t="s">
        <v>4395</v>
      </c>
      <c r="H1027">
        <v>59.374284899999999</v>
      </c>
      <c r="I1027">
        <v>-131.97945469999999</v>
      </c>
      <c r="J1027" s="1" t="str">
        <f t="shared" si="150"/>
        <v>NGR lake sediment grab sample</v>
      </c>
      <c r="K1027" s="1" t="str">
        <f t="shared" si="151"/>
        <v>&lt;177 micron (NGR)</v>
      </c>
      <c r="L1027">
        <v>52</v>
      </c>
      <c r="M1027" t="s">
        <v>91</v>
      </c>
      <c r="N1027">
        <v>1026</v>
      </c>
      <c r="O1027" t="s">
        <v>364</v>
      </c>
      <c r="P1027" t="s">
        <v>56</v>
      </c>
      <c r="Q1027" t="s">
        <v>31</v>
      </c>
      <c r="R1027" t="s">
        <v>1411</v>
      </c>
      <c r="S1027" t="s">
        <v>47</v>
      </c>
      <c r="T1027" t="s">
        <v>34</v>
      </c>
      <c r="U1027" t="s">
        <v>319</v>
      </c>
      <c r="V1027" t="s">
        <v>497</v>
      </c>
      <c r="W1027" t="s">
        <v>46</v>
      </c>
      <c r="X1027" t="s">
        <v>38</v>
      </c>
    </row>
    <row r="1028" spans="1:24" hidden="1" x14ac:dyDescent="0.3">
      <c r="A1028" t="s">
        <v>4396</v>
      </c>
      <c r="B1028" t="s">
        <v>4397</v>
      </c>
      <c r="C1028" s="1" t="str">
        <f t="shared" si="152"/>
        <v>21:0416</v>
      </c>
      <c r="D1028" s="1" t="str">
        <f t="shared" si="149"/>
        <v>21:0139</v>
      </c>
      <c r="E1028" t="s">
        <v>4398</v>
      </c>
      <c r="F1028" t="s">
        <v>4399</v>
      </c>
      <c r="H1028">
        <v>59.348844800000002</v>
      </c>
      <c r="I1028">
        <v>-131.94472690000001</v>
      </c>
      <c r="J1028" s="1" t="str">
        <f t="shared" si="150"/>
        <v>NGR lake sediment grab sample</v>
      </c>
      <c r="K1028" s="1" t="str">
        <f t="shared" si="151"/>
        <v>&lt;177 micron (NGR)</v>
      </c>
      <c r="L1028">
        <v>52</v>
      </c>
      <c r="M1028" t="s">
        <v>101</v>
      </c>
      <c r="N1028">
        <v>1027</v>
      </c>
      <c r="O1028" t="s">
        <v>495</v>
      </c>
      <c r="P1028" t="s">
        <v>158</v>
      </c>
      <c r="Q1028" t="s">
        <v>57</v>
      </c>
      <c r="R1028" t="s">
        <v>30</v>
      </c>
      <c r="S1028" t="s">
        <v>33</v>
      </c>
      <c r="T1028" t="s">
        <v>699</v>
      </c>
      <c r="U1028" t="s">
        <v>474</v>
      </c>
      <c r="V1028" t="s">
        <v>965</v>
      </c>
      <c r="W1028" t="s">
        <v>66</v>
      </c>
      <c r="X1028" t="s">
        <v>38</v>
      </c>
    </row>
    <row r="1029" spans="1:24" hidden="1" x14ac:dyDescent="0.3">
      <c r="A1029" t="s">
        <v>4400</v>
      </c>
      <c r="B1029" t="s">
        <v>4401</v>
      </c>
      <c r="C1029" s="1" t="str">
        <f t="shared" si="152"/>
        <v>21:0416</v>
      </c>
      <c r="D1029" s="1" t="str">
        <f t="shared" si="149"/>
        <v>21:0139</v>
      </c>
      <c r="E1029" t="s">
        <v>4402</v>
      </c>
      <c r="F1029" t="s">
        <v>4403</v>
      </c>
      <c r="H1029">
        <v>59.359501100000003</v>
      </c>
      <c r="I1029">
        <v>-131.83783579999999</v>
      </c>
      <c r="J1029" s="1" t="str">
        <f t="shared" si="150"/>
        <v>NGR lake sediment grab sample</v>
      </c>
      <c r="K1029" s="1" t="str">
        <f t="shared" si="151"/>
        <v>&lt;177 micron (NGR)</v>
      </c>
      <c r="L1029">
        <v>52</v>
      </c>
      <c r="M1029" t="s">
        <v>111</v>
      </c>
      <c r="N1029">
        <v>1028</v>
      </c>
      <c r="O1029" t="s">
        <v>364</v>
      </c>
      <c r="P1029" t="s">
        <v>364</v>
      </c>
      <c r="Q1029" t="s">
        <v>136</v>
      </c>
      <c r="R1029" t="s">
        <v>593</v>
      </c>
      <c r="S1029" t="s">
        <v>47</v>
      </c>
      <c r="T1029" t="s">
        <v>758</v>
      </c>
      <c r="U1029" t="s">
        <v>218</v>
      </c>
      <c r="V1029" t="s">
        <v>334</v>
      </c>
      <c r="W1029" t="s">
        <v>47</v>
      </c>
      <c r="X1029" t="s">
        <v>38</v>
      </c>
    </row>
    <row r="1030" spans="1:24" hidden="1" x14ac:dyDescent="0.3">
      <c r="A1030" t="s">
        <v>4404</v>
      </c>
      <c r="B1030" t="s">
        <v>4405</v>
      </c>
      <c r="C1030" s="1" t="str">
        <f t="shared" si="152"/>
        <v>21:0416</v>
      </c>
      <c r="D1030" s="1" t="str">
        <f t="shared" si="149"/>
        <v>21:0139</v>
      </c>
      <c r="E1030" t="s">
        <v>4406</v>
      </c>
      <c r="F1030" t="s">
        <v>4407</v>
      </c>
      <c r="H1030">
        <v>59.381849000000003</v>
      </c>
      <c r="I1030">
        <v>-131.7492747</v>
      </c>
      <c r="J1030" s="1" t="str">
        <f t="shared" si="150"/>
        <v>NGR lake sediment grab sample</v>
      </c>
      <c r="K1030" s="1" t="str">
        <f t="shared" si="151"/>
        <v>&lt;177 micron (NGR)</v>
      </c>
      <c r="L1030">
        <v>52</v>
      </c>
      <c r="M1030" t="s">
        <v>118</v>
      </c>
      <c r="N1030">
        <v>1029</v>
      </c>
      <c r="O1030" t="s">
        <v>1364</v>
      </c>
      <c r="P1030" t="s">
        <v>250</v>
      </c>
      <c r="Q1030" t="s">
        <v>37</v>
      </c>
      <c r="R1030" t="s">
        <v>128</v>
      </c>
      <c r="S1030" t="s">
        <v>31</v>
      </c>
      <c r="T1030" t="s">
        <v>34</v>
      </c>
      <c r="U1030" t="s">
        <v>238</v>
      </c>
      <c r="V1030" t="s">
        <v>750</v>
      </c>
      <c r="W1030" t="s">
        <v>85</v>
      </c>
      <c r="X1030" t="s">
        <v>38</v>
      </c>
    </row>
    <row r="1031" spans="1:24" hidden="1" x14ac:dyDescent="0.3">
      <c r="A1031" t="s">
        <v>4408</v>
      </c>
      <c r="B1031" t="s">
        <v>4409</v>
      </c>
      <c r="C1031" s="1" t="str">
        <f t="shared" si="152"/>
        <v>21:0416</v>
      </c>
      <c r="D1031" s="1" t="str">
        <f t="shared" si="149"/>
        <v>21:0139</v>
      </c>
      <c r="E1031" t="s">
        <v>4410</v>
      </c>
      <c r="F1031" t="s">
        <v>4411</v>
      </c>
      <c r="H1031">
        <v>59.071766799999999</v>
      </c>
      <c r="I1031">
        <v>-131.54271900000001</v>
      </c>
      <c r="J1031" s="1" t="str">
        <f t="shared" si="150"/>
        <v>NGR lake sediment grab sample</v>
      </c>
      <c r="K1031" s="1" t="str">
        <f t="shared" si="151"/>
        <v>&lt;177 micron (NGR)</v>
      </c>
      <c r="L1031">
        <v>52</v>
      </c>
      <c r="M1031" t="s">
        <v>125</v>
      </c>
      <c r="N1031">
        <v>1030</v>
      </c>
      <c r="O1031" t="s">
        <v>65</v>
      </c>
      <c r="P1031" t="s">
        <v>83</v>
      </c>
      <c r="Q1031" t="s">
        <v>37</v>
      </c>
      <c r="R1031" t="s">
        <v>406</v>
      </c>
      <c r="S1031" t="s">
        <v>31</v>
      </c>
      <c r="T1031" t="s">
        <v>34</v>
      </c>
      <c r="U1031" t="s">
        <v>238</v>
      </c>
      <c r="V1031" t="s">
        <v>136</v>
      </c>
      <c r="W1031" t="s">
        <v>32</v>
      </c>
      <c r="X1031" t="s">
        <v>38</v>
      </c>
    </row>
    <row r="1032" spans="1:24" hidden="1" x14ac:dyDescent="0.3">
      <c r="A1032" t="s">
        <v>4412</v>
      </c>
      <c r="B1032" t="s">
        <v>4413</v>
      </c>
      <c r="C1032" s="1" t="str">
        <f t="shared" si="152"/>
        <v>21:0416</v>
      </c>
      <c r="D1032" s="1" t="str">
        <f t="shared" si="149"/>
        <v>21:0139</v>
      </c>
      <c r="E1032" t="s">
        <v>4414</v>
      </c>
      <c r="F1032" t="s">
        <v>4415</v>
      </c>
      <c r="H1032">
        <v>59.003539199999999</v>
      </c>
      <c r="I1032">
        <v>-131.57131129999999</v>
      </c>
      <c r="J1032" s="1" t="str">
        <f t="shared" si="150"/>
        <v>NGR lake sediment grab sample</v>
      </c>
      <c r="K1032" s="1" t="str">
        <f t="shared" si="151"/>
        <v>&lt;177 micron (NGR)</v>
      </c>
      <c r="L1032">
        <v>52</v>
      </c>
      <c r="M1032" t="s">
        <v>148</v>
      </c>
      <c r="N1032">
        <v>1031</v>
      </c>
      <c r="O1032" t="s">
        <v>799</v>
      </c>
      <c r="P1032" t="s">
        <v>379</v>
      </c>
      <c r="Q1032" t="s">
        <v>37</v>
      </c>
      <c r="R1032" t="s">
        <v>1957</v>
      </c>
      <c r="S1032" t="s">
        <v>75</v>
      </c>
      <c r="T1032" t="s">
        <v>34</v>
      </c>
      <c r="U1032" t="s">
        <v>218</v>
      </c>
      <c r="V1032" t="s">
        <v>60</v>
      </c>
      <c r="W1032" t="s">
        <v>31</v>
      </c>
      <c r="X1032" t="s">
        <v>38</v>
      </c>
    </row>
    <row r="1033" spans="1:24" hidden="1" x14ac:dyDescent="0.3">
      <c r="A1033" t="s">
        <v>4416</v>
      </c>
      <c r="B1033" t="s">
        <v>4417</v>
      </c>
      <c r="C1033" s="1" t="str">
        <f t="shared" si="152"/>
        <v>21:0416</v>
      </c>
      <c r="D1033" s="1" t="str">
        <f t="shared" si="149"/>
        <v>21:0139</v>
      </c>
      <c r="E1033" t="s">
        <v>4418</v>
      </c>
      <c r="F1033" t="s">
        <v>4419</v>
      </c>
      <c r="H1033">
        <v>59.002156499999998</v>
      </c>
      <c r="I1033">
        <v>-131.61833200000001</v>
      </c>
      <c r="J1033" s="1" t="str">
        <f t="shared" si="150"/>
        <v>NGR lake sediment grab sample</v>
      </c>
      <c r="K1033" s="1" t="str">
        <f t="shared" si="151"/>
        <v>&lt;177 micron (NGR)</v>
      </c>
      <c r="L1033">
        <v>52</v>
      </c>
      <c r="M1033" t="s">
        <v>157</v>
      </c>
      <c r="N1033">
        <v>1032</v>
      </c>
      <c r="O1033" t="s">
        <v>2638</v>
      </c>
      <c r="P1033" t="s">
        <v>126</v>
      </c>
      <c r="Q1033" t="s">
        <v>31</v>
      </c>
      <c r="R1033" t="s">
        <v>256</v>
      </c>
      <c r="S1033" t="s">
        <v>84</v>
      </c>
      <c r="T1033" t="s">
        <v>699</v>
      </c>
      <c r="U1033" t="s">
        <v>4420</v>
      </c>
      <c r="V1033" t="s">
        <v>1962</v>
      </c>
      <c r="W1033" t="s">
        <v>85</v>
      </c>
      <c r="X1033" t="s">
        <v>38</v>
      </c>
    </row>
    <row r="1034" spans="1:24" hidden="1" x14ac:dyDescent="0.3">
      <c r="A1034" t="s">
        <v>4421</v>
      </c>
      <c r="B1034" t="s">
        <v>4422</v>
      </c>
      <c r="C1034" s="1" t="str">
        <f t="shared" si="152"/>
        <v>21:0416</v>
      </c>
      <c r="D1034" s="1" t="str">
        <f t="shared" si="149"/>
        <v>21:0139</v>
      </c>
      <c r="E1034" t="s">
        <v>4423</v>
      </c>
      <c r="F1034" t="s">
        <v>4424</v>
      </c>
      <c r="H1034">
        <v>59.003607700000003</v>
      </c>
      <c r="I1034">
        <v>-131.69214539999999</v>
      </c>
      <c r="J1034" s="1" t="str">
        <f t="shared" si="150"/>
        <v>NGR lake sediment grab sample</v>
      </c>
      <c r="K1034" s="1" t="str">
        <f t="shared" si="151"/>
        <v>&lt;177 micron (NGR)</v>
      </c>
      <c r="L1034">
        <v>52</v>
      </c>
      <c r="M1034" t="s">
        <v>165</v>
      </c>
      <c r="N1034">
        <v>1033</v>
      </c>
      <c r="O1034" t="s">
        <v>654</v>
      </c>
      <c r="P1034" t="s">
        <v>406</v>
      </c>
      <c r="Q1034" t="s">
        <v>37</v>
      </c>
      <c r="R1034" t="s">
        <v>30</v>
      </c>
      <c r="S1034" t="s">
        <v>150</v>
      </c>
      <c r="T1034" t="s">
        <v>34</v>
      </c>
      <c r="U1034" t="s">
        <v>218</v>
      </c>
      <c r="V1034" t="s">
        <v>95</v>
      </c>
      <c r="W1034" t="s">
        <v>136</v>
      </c>
      <c r="X1034" t="s">
        <v>38</v>
      </c>
    </row>
    <row r="1035" spans="1:24" hidden="1" x14ac:dyDescent="0.3">
      <c r="A1035" t="s">
        <v>4425</v>
      </c>
      <c r="B1035" t="s">
        <v>4426</v>
      </c>
      <c r="C1035" s="1" t="str">
        <f t="shared" si="152"/>
        <v>21:0416</v>
      </c>
      <c r="D1035" s="1" t="str">
        <f>HYPERLINK("http://geochem.nrcan.gc.ca/cdogs/content/svy/svy_e.htm", "")</f>
        <v/>
      </c>
      <c r="G1035" s="1" t="str">
        <f>HYPERLINK("http://geochem.nrcan.gc.ca/cdogs/content/cr_/cr_00042_e.htm", "42")</f>
        <v>42</v>
      </c>
      <c r="J1035" t="s">
        <v>195</v>
      </c>
      <c r="K1035" t="s">
        <v>196</v>
      </c>
      <c r="L1035">
        <v>52</v>
      </c>
      <c r="M1035" t="s">
        <v>197</v>
      </c>
      <c r="N1035">
        <v>1034</v>
      </c>
      <c r="O1035" t="s">
        <v>29</v>
      </c>
      <c r="P1035" t="s">
        <v>126</v>
      </c>
      <c r="Q1035" t="s">
        <v>149</v>
      </c>
      <c r="R1035" t="s">
        <v>158</v>
      </c>
      <c r="S1035" t="s">
        <v>66</v>
      </c>
      <c r="T1035" t="s">
        <v>222</v>
      </c>
      <c r="U1035" t="s">
        <v>270</v>
      </c>
      <c r="V1035" t="s">
        <v>445</v>
      </c>
      <c r="W1035" t="s">
        <v>57</v>
      </c>
      <c r="X1035" t="s">
        <v>84</v>
      </c>
    </row>
    <row r="1036" spans="1:24" hidden="1" x14ac:dyDescent="0.3">
      <c r="A1036" t="s">
        <v>4427</v>
      </c>
      <c r="B1036" t="s">
        <v>4428</v>
      </c>
      <c r="C1036" s="1" t="str">
        <f t="shared" si="152"/>
        <v>21:0416</v>
      </c>
      <c r="D1036" s="1" t="str">
        <f t="shared" ref="D1036:D1050" si="153">HYPERLINK("http://geochem.nrcan.gc.ca/cdogs/content/svy/svy210139_e.htm", "21:0139")</f>
        <v>21:0139</v>
      </c>
      <c r="E1036" t="s">
        <v>4429</v>
      </c>
      <c r="F1036" t="s">
        <v>4430</v>
      </c>
      <c r="H1036">
        <v>59.015750099999998</v>
      </c>
      <c r="I1036">
        <v>-131.74759119999999</v>
      </c>
      <c r="J1036" s="1" t="str">
        <f t="shared" ref="J1036:J1050" si="154">HYPERLINK("http://geochem.nrcan.gc.ca/cdogs/content/kwd/kwd020027_e.htm", "NGR lake sediment grab sample")</f>
        <v>NGR lake sediment grab sample</v>
      </c>
      <c r="K1036" s="1" t="str">
        <f t="shared" ref="K1036:K1050" si="155">HYPERLINK("http://geochem.nrcan.gc.ca/cdogs/content/kwd/kwd080006_e.htm", "&lt;177 micron (NGR)")</f>
        <v>&lt;177 micron (NGR)</v>
      </c>
      <c r="L1036">
        <v>52</v>
      </c>
      <c r="M1036" t="s">
        <v>175</v>
      </c>
      <c r="N1036">
        <v>1035</v>
      </c>
      <c r="O1036" t="s">
        <v>256</v>
      </c>
      <c r="P1036" t="s">
        <v>83</v>
      </c>
      <c r="Q1036" t="s">
        <v>37</v>
      </c>
      <c r="R1036" t="s">
        <v>1504</v>
      </c>
      <c r="S1036" t="s">
        <v>33</v>
      </c>
      <c r="T1036" t="s">
        <v>34</v>
      </c>
      <c r="U1036" t="s">
        <v>587</v>
      </c>
      <c r="V1036" t="s">
        <v>334</v>
      </c>
      <c r="W1036" t="s">
        <v>31</v>
      </c>
      <c r="X1036" t="s">
        <v>38</v>
      </c>
    </row>
    <row r="1037" spans="1:24" hidden="1" x14ac:dyDescent="0.3">
      <c r="A1037" t="s">
        <v>4431</v>
      </c>
      <c r="B1037" t="s">
        <v>4432</v>
      </c>
      <c r="C1037" s="1" t="str">
        <f t="shared" si="152"/>
        <v>21:0416</v>
      </c>
      <c r="D1037" s="1" t="str">
        <f t="shared" si="153"/>
        <v>21:0139</v>
      </c>
      <c r="E1037" t="s">
        <v>4433</v>
      </c>
      <c r="F1037" t="s">
        <v>4434</v>
      </c>
      <c r="H1037">
        <v>59.059056499999997</v>
      </c>
      <c r="I1037">
        <v>-131.7451724</v>
      </c>
      <c r="J1037" s="1" t="str">
        <f t="shared" si="154"/>
        <v>NGR lake sediment grab sample</v>
      </c>
      <c r="K1037" s="1" t="str">
        <f t="shared" si="155"/>
        <v>&lt;177 micron (NGR)</v>
      </c>
      <c r="L1037">
        <v>52</v>
      </c>
      <c r="M1037" t="s">
        <v>183</v>
      </c>
      <c r="N1037">
        <v>1036</v>
      </c>
      <c r="O1037" t="s">
        <v>190</v>
      </c>
      <c r="P1037" t="s">
        <v>237</v>
      </c>
      <c r="Q1037" t="s">
        <v>136</v>
      </c>
      <c r="R1037" t="s">
        <v>92</v>
      </c>
      <c r="S1037" t="s">
        <v>128</v>
      </c>
      <c r="T1037" t="s">
        <v>34</v>
      </c>
      <c r="U1037" t="s">
        <v>1839</v>
      </c>
      <c r="V1037" t="s">
        <v>1033</v>
      </c>
      <c r="W1037" t="s">
        <v>37</v>
      </c>
      <c r="X1037" t="s">
        <v>38</v>
      </c>
    </row>
    <row r="1038" spans="1:24" hidden="1" x14ac:dyDescent="0.3">
      <c r="A1038" t="s">
        <v>4435</v>
      </c>
      <c r="B1038" t="s">
        <v>4436</v>
      </c>
      <c r="C1038" s="1" t="str">
        <f t="shared" si="152"/>
        <v>21:0416</v>
      </c>
      <c r="D1038" s="1" t="str">
        <f t="shared" si="153"/>
        <v>21:0139</v>
      </c>
      <c r="E1038" t="s">
        <v>4437</v>
      </c>
      <c r="F1038" t="s">
        <v>4438</v>
      </c>
      <c r="H1038">
        <v>59.027052300000001</v>
      </c>
      <c r="I1038">
        <v>-131.66203350000001</v>
      </c>
      <c r="J1038" s="1" t="str">
        <f t="shared" si="154"/>
        <v>NGR lake sediment grab sample</v>
      </c>
      <c r="K1038" s="1" t="str">
        <f t="shared" si="155"/>
        <v>&lt;177 micron (NGR)</v>
      </c>
      <c r="L1038">
        <v>53</v>
      </c>
      <c r="M1038" t="s">
        <v>28</v>
      </c>
      <c r="N1038">
        <v>1037</v>
      </c>
      <c r="O1038" t="s">
        <v>166</v>
      </c>
      <c r="P1038" t="s">
        <v>92</v>
      </c>
      <c r="Q1038" t="s">
        <v>57</v>
      </c>
      <c r="R1038" t="s">
        <v>1957</v>
      </c>
      <c r="S1038" t="s">
        <v>135</v>
      </c>
      <c r="T1038" t="s">
        <v>34</v>
      </c>
      <c r="U1038" t="s">
        <v>1120</v>
      </c>
      <c r="V1038" t="s">
        <v>57</v>
      </c>
      <c r="W1038" t="s">
        <v>136</v>
      </c>
      <c r="X1038" t="s">
        <v>38</v>
      </c>
    </row>
    <row r="1039" spans="1:24" hidden="1" x14ac:dyDescent="0.3">
      <c r="A1039" t="s">
        <v>4439</v>
      </c>
      <c r="B1039" t="s">
        <v>4440</v>
      </c>
      <c r="C1039" s="1" t="str">
        <f t="shared" si="152"/>
        <v>21:0416</v>
      </c>
      <c r="D1039" s="1" t="str">
        <f t="shared" si="153"/>
        <v>21:0139</v>
      </c>
      <c r="E1039" t="s">
        <v>4441</v>
      </c>
      <c r="F1039" t="s">
        <v>4442</v>
      </c>
      <c r="H1039">
        <v>59.036529799999997</v>
      </c>
      <c r="I1039">
        <v>-131.77346470000001</v>
      </c>
      <c r="J1039" s="1" t="str">
        <f t="shared" si="154"/>
        <v>NGR lake sediment grab sample</v>
      </c>
      <c r="K1039" s="1" t="str">
        <f t="shared" si="155"/>
        <v>&lt;177 micron (NGR)</v>
      </c>
      <c r="L1039">
        <v>53</v>
      </c>
      <c r="M1039" t="s">
        <v>43</v>
      </c>
      <c r="N1039">
        <v>1038</v>
      </c>
      <c r="O1039" t="s">
        <v>204</v>
      </c>
      <c r="P1039" t="s">
        <v>30</v>
      </c>
      <c r="Q1039" t="s">
        <v>37</v>
      </c>
      <c r="R1039" t="s">
        <v>333</v>
      </c>
      <c r="S1039" t="s">
        <v>31</v>
      </c>
      <c r="T1039" t="s">
        <v>34</v>
      </c>
      <c r="U1039" t="s">
        <v>1229</v>
      </c>
      <c r="V1039" t="s">
        <v>49</v>
      </c>
      <c r="W1039" t="s">
        <v>46</v>
      </c>
      <c r="X1039" t="s">
        <v>38</v>
      </c>
    </row>
    <row r="1040" spans="1:24" hidden="1" x14ac:dyDescent="0.3">
      <c r="A1040" t="s">
        <v>4443</v>
      </c>
      <c r="B1040" t="s">
        <v>4444</v>
      </c>
      <c r="C1040" s="1" t="str">
        <f t="shared" si="152"/>
        <v>21:0416</v>
      </c>
      <c r="D1040" s="1" t="str">
        <f t="shared" si="153"/>
        <v>21:0139</v>
      </c>
      <c r="E1040" t="s">
        <v>4437</v>
      </c>
      <c r="F1040" t="s">
        <v>4445</v>
      </c>
      <c r="H1040">
        <v>59.027052300000001</v>
      </c>
      <c r="I1040">
        <v>-131.66203350000001</v>
      </c>
      <c r="J1040" s="1" t="str">
        <f t="shared" si="154"/>
        <v>NGR lake sediment grab sample</v>
      </c>
      <c r="K1040" s="1" t="str">
        <f t="shared" si="155"/>
        <v>&lt;177 micron (NGR)</v>
      </c>
      <c r="L1040">
        <v>53</v>
      </c>
      <c r="M1040" t="s">
        <v>64</v>
      </c>
      <c r="N1040">
        <v>1039</v>
      </c>
      <c r="O1040" t="s">
        <v>490</v>
      </c>
      <c r="P1040" t="s">
        <v>92</v>
      </c>
      <c r="Q1040" t="s">
        <v>136</v>
      </c>
      <c r="R1040" t="s">
        <v>244</v>
      </c>
      <c r="S1040" t="s">
        <v>93</v>
      </c>
      <c r="T1040" t="s">
        <v>34</v>
      </c>
      <c r="U1040" t="s">
        <v>1618</v>
      </c>
      <c r="V1040" t="s">
        <v>595</v>
      </c>
      <c r="W1040" t="s">
        <v>37</v>
      </c>
      <c r="X1040" t="s">
        <v>38</v>
      </c>
    </row>
    <row r="1041" spans="1:24" hidden="1" x14ac:dyDescent="0.3">
      <c r="A1041" t="s">
        <v>4446</v>
      </c>
      <c r="B1041" t="s">
        <v>4447</v>
      </c>
      <c r="C1041" s="1" t="str">
        <f t="shared" si="152"/>
        <v>21:0416</v>
      </c>
      <c r="D1041" s="1" t="str">
        <f t="shared" si="153"/>
        <v>21:0139</v>
      </c>
      <c r="E1041" t="s">
        <v>4448</v>
      </c>
      <c r="F1041" t="s">
        <v>4449</v>
      </c>
      <c r="H1041">
        <v>59.012935599999999</v>
      </c>
      <c r="I1041">
        <v>-131.641031</v>
      </c>
      <c r="J1041" s="1" t="str">
        <f t="shared" si="154"/>
        <v>NGR lake sediment grab sample</v>
      </c>
      <c r="K1041" s="1" t="str">
        <f t="shared" si="155"/>
        <v>&lt;177 micron (NGR)</v>
      </c>
      <c r="L1041">
        <v>53</v>
      </c>
      <c r="M1041" t="s">
        <v>134</v>
      </c>
      <c r="N1041">
        <v>1040</v>
      </c>
      <c r="O1041" t="s">
        <v>349</v>
      </c>
      <c r="P1041" t="s">
        <v>149</v>
      </c>
      <c r="Q1041" t="s">
        <v>136</v>
      </c>
      <c r="R1041" t="s">
        <v>92</v>
      </c>
      <c r="S1041" t="s">
        <v>33</v>
      </c>
      <c r="T1041" t="s">
        <v>34</v>
      </c>
      <c r="U1041" t="s">
        <v>129</v>
      </c>
      <c r="V1041" t="s">
        <v>36</v>
      </c>
      <c r="W1041" t="s">
        <v>37</v>
      </c>
      <c r="X1041" t="s">
        <v>38</v>
      </c>
    </row>
    <row r="1042" spans="1:24" hidden="1" x14ac:dyDescent="0.3">
      <c r="A1042" t="s">
        <v>4450</v>
      </c>
      <c r="B1042" t="s">
        <v>4451</v>
      </c>
      <c r="C1042" s="1" t="str">
        <f t="shared" si="152"/>
        <v>21:0416</v>
      </c>
      <c r="D1042" s="1" t="str">
        <f t="shared" si="153"/>
        <v>21:0139</v>
      </c>
      <c r="E1042" t="s">
        <v>4448</v>
      </c>
      <c r="F1042" t="s">
        <v>4452</v>
      </c>
      <c r="H1042">
        <v>59.012935599999999</v>
      </c>
      <c r="I1042">
        <v>-131.641031</v>
      </c>
      <c r="J1042" s="1" t="str">
        <f t="shared" si="154"/>
        <v>NGR lake sediment grab sample</v>
      </c>
      <c r="K1042" s="1" t="str">
        <f t="shared" si="155"/>
        <v>&lt;177 micron (NGR)</v>
      </c>
      <c r="L1042">
        <v>53</v>
      </c>
      <c r="M1042" t="s">
        <v>140</v>
      </c>
      <c r="N1042">
        <v>1041</v>
      </c>
      <c r="O1042" t="s">
        <v>166</v>
      </c>
      <c r="P1042" t="s">
        <v>149</v>
      </c>
      <c r="Q1042" t="s">
        <v>57</v>
      </c>
      <c r="R1042" t="s">
        <v>92</v>
      </c>
      <c r="S1042" t="s">
        <v>33</v>
      </c>
      <c r="T1042" t="s">
        <v>34</v>
      </c>
      <c r="U1042" t="s">
        <v>700</v>
      </c>
      <c r="V1042" t="s">
        <v>36</v>
      </c>
      <c r="W1042" t="s">
        <v>37</v>
      </c>
      <c r="X1042" t="s">
        <v>38</v>
      </c>
    </row>
    <row r="1043" spans="1:24" hidden="1" x14ac:dyDescent="0.3">
      <c r="A1043" t="s">
        <v>4453</v>
      </c>
      <c r="B1043" t="s">
        <v>4454</v>
      </c>
      <c r="C1043" s="1" t="str">
        <f t="shared" si="152"/>
        <v>21:0416</v>
      </c>
      <c r="D1043" s="1" t="str">
        <f t="shared" si="153"/>
        <v>21:0139</v>
      </c>
      <c r="E1043" t="s">
        <v>4455</v>
      </c>
      <c r="F1043" t="s">
        <v>4456</v>
      </c>
      <c r="H1043">
        <v>59.043320700000002</v>
      </c>
      <c r="I1043">
        <v>-131.62610179999999</v>
      </c>
      <c r="J1043" s="1" t="str">
        <f t="shared" si="154"/>
        <v>NGR lake sediment grab sample</v>
      </c>
      <c r="K1043" s="1" t="str">
        <f t="shared" si="155"/>
        <v>&lt;177 micron (NGR)</v>
      </c>
      <c r="L1043">
        <v>53</v>
      </c>
      <c r="M1043" t="s">
        <v>54</v>
      </c>
      <c r="N1043">
        <v>1042</v>
      </c>
      <c r="O1043" t="s">
        <v>2412</v>
      </c>
      <c r="P1043" t="s">
        <v>318</v>
      </c>
      <c r="Q1043" t="s">
        <v>37</v>
      </c>
      <c r="R1043" t="s">
        <v>92</v>
      </c>
      <c r="S1043" t="s">
        <v>142</v>
      </c>
      <c r="T1043" t="s">
        <v>34</v>
      </c>
      <c r="U1043" t="s">
        <v>4457</v>
      </c>
      <c r="V1043" t="s">
        <v>85</v>
      </c>
      <c r="W1043" t="s">
        <v>150</v>
      </c>
      <c r="X1043" t="s">
        <v>38</v>
      </c>
    </row>
    <row r="1044" spans="1:24" hidden="1" x14ac:dyDescent="0.3">
      <c r="A1044" t="s">
        <v>4458</v>
      </c>
      <c r="B1044" t="s">
        <v>4459</v>
      </c>
      <c r="C1044" s="1" t="str">
        <f t="shared" si="152"/>
        <v>21:0416</v>
      </c>
      <c r="D1044" s="1" t="str">
        <f t="shared" si="153"/>
        <v>21:0139</v>
      </c>
      <c r="E1044" t="s">
        <v>4460</v>
      </c>
      <c r="F1044" t="s">
        <v>4461</v>
      </c>
      <c r="H1044">
        <v>59.050141699999998</v>
      </c>
      <c r="I1044">
        <v>-131.60867780000001</v>
      </c>
      <c r="J1044" s="1" t="str">
        <f t="shared" si="154"/>
        <v>NGR lake sediment grab sample</v>
      </c>
      <c r="K1044" s="1" t="str">
        <f t="shared" si="155"/>
        <v>&lt;177 micron (NGR)</v>
      </c>
      <c r="L1044">
        <v>53</v>
      </c>
      <c r="M1044" t="s">
        <v>73</v>
      </c>
      <c r="N1044">
        <v>1043</v>
      </c>
      <c r="O1044" t="s">
        <v>307</v>
      </c>
      <c r="P1044" t="s">
        <v>250</v>
      </c>
      <c r="Q1044" t="s">
        <v>136</v>
      </c>
      <c r="R1044" t="s">
        <v>379</v>
      </c>
      <c r="S1044" t="s">
        <v>85</v>
      </c>
      <c r="T1044" t="s">
        <v>34</v>
      </c>
      <c r="U1044" t="s">
        <v>563</v>
      </c>
      <c r="V1044" t="s">
        <v>710</v>
      </c>
      <c r="W1044" t="s">
        <v>66</v>
      </c>
      <c r="X1044" t="s">
        <v>38</v>
      </c>
    </row>
    <row r="1045" spans="1:24" hidden="1" x14ac:dyDescent="0.3">
      <c r="A1045" t="s">
        <v>4462</v>
      </c>
      <c r="B1045" t="s">
        <v>4463</v>
      </c>
      <c r="C1045" s="1" t="str">
        <f t="shared" si="152"/>
        <v>21:0416</v>
      </c>
      <c r="D1045" s="1" t="str">
        <f t="shared" si="153"/>
        <v>21:0139</v>
      </c>
      <c r="E1045" t="s">
        <v>4464</v>
      </c>
      <c r="F1045" t="s">
        <v>4465</v>
      </c>
      <c r="H1045">
        <v>59.072351400000002</v>
      </c>
      <c r="I1045">
        <v>-131.6020049</v>
      </c>
      <c r="J1045" s="1" t="str">
        <f t="shared" si="154"/>
        <v>NGR lake sediment grab sample</v>
      </c>
      <c r="K1045" s="1" t="str">
        <f t="shared" si="155"/>
        <v>&lt;177 micron (NGR)</v>
      </c>
      <c r="L1045">
        <v>53</v>
      </c>
      <c r="M1045" t="s">
        <v>82</v>
      </c>
      <c r="N1045">
        <v>1044</v>
      </c>
      <c r="O1045" t="s">
        <v>275</v>
      </c>
      <c r="P1045" t="s">
        <v>237</v>
      </c>
      <c r="Q1045" t="s">
        <v>37</v>
      </c>
      <c r="R1045" t="s">
        <v>379</v>
      </c>
      <c r="S1045" t="s">
        <v>47</v>
      </c>
      <c r="T1045" t="s">
        <v>34</v>
      </c>
      <c r="U1045" t="s">
        <v>231</v>
      </c>
      <c r="V1045" t="s">
        <v>4466</v>
      </c>
      <c r="W1045" t="s">
        <v>33</v>
      </c>
      <c r="X1045" t="s">
        <v>38</v>
      </c>
    </row>
    <row r="1046" spans="1:24" hidden="1" x14ac:dyDescent="0.3">
      <c r="A1046" t="s">
        <v>4467</v>
      </c>
      <c r="B1046" t="s">
        <v>4468</v>
      </c>
      <c r="C1046" s="1" t="str">
        <f t="shared" si="152"/>
        <v>21:0416</v>
      </c>
      <c r="D1046" s="1" t="str">
        <f t="shared" si="153"/>
        <v>21:0139</v>
      </c>
      <c r="E1046" t="s">
        <v>4469</v>
      </c>
      <c r="F1046" t="s">
        <v>4470</v>
      </c>
      <c r="H1046">
        <v>59.092450999999997</v>
      </c>
      <c r="I1046">
        <v>-131.63135969999999</v>
      </c>
      <c r="J1046" s="1" t="str">
        <f t="shared" si="154"/>
        <v>NGR lake sediment grab sample</v>
      </c>
      <c r="K1046" s="1" t="str">
        <f t="shared" si="155"/>
        <v>&lt;177 micron (NGR)</v>
      </c>
      <c r="L1046">
        <v>53</v>
      </c>
      <c r="M1046" t="s">
        <v>91</v>
      </c>
      <c r="N1046">
        <v>1045</v>
      </c>
      <c r="O1046" t="s">
        <v>545</v>
      </c>
      <c r="P1046" t="s">
        <v>333</v>
      </c>
      <c r="Q1046" t="s">
        <v>136</v>
      </c>
      <c r="R1046" t="s">
        <v>4340</v>
      </c>
      <c r="S1046" t="s">
        <v>75</v>
      </c>
      <c r="T1046" t="s">
        <v>34</v>
      </c>
      <c r="U1046" t="s">
        <v>1667</v>
      </c>
      <c r="V1046" t="s">
        <v>136</v>
      </c>
      <c r="W1046" t="s">
        <v>142</v>
      </c>
      <c r="X1046" t="s">
        <v>38</v>
      </c>
    </row>
    <row r="1047" spans="1:24" hidden="1" x14ac:dyDescent="0.3">
      <c r="A1047" t="s">
        <v>4471</v>
      </c>
      <c r="B1047" t="s">
        <v>4472</v>
      </c>
      <c r="C1047" s="1" t="str">
        <f t="shared" si="152"/>
        <v>21:0416</v>
      </c>
      <c r="D1047" s="1" t="str">
        <f t="shared" si="153"/>
        <v>21:0139</v>
      </c>
      <c r="E1047" t="s">
        <v>4473</v>
      </c>
      <c r="F1047" t="s">
        <v>4474</v>
      </c>
      <c r="H1047">
        <v>59.089191200000002</v>
      </c>
      <c r="I1047">
        <v>-131.6598999</v>
      </c>
      <c r="J1047" s="1" t="str">
        <f t="shared" si="154"/>
        <v>NGR lake sediment grab sample</v>
      </c>
      <c r="K1047" s="1" t="str">
        <f t="shared" si="155"/>
        <v>&lt;177 micron (NGR)</v>
      </c>
      <c r="L1047">
        <v>53</v>
      </c>
      <c r="M1047" t="s">
        <v>101</v>
      </c>
      <c r="N1047">
        <v>1046</v>
      </c>
      <c r="O1047" t="s">
        <v>759</v>
      </c>
      <c r="P1047" t="s">
        <v>92</v>
      </c>
      <c r="Q1047" t="s">
        <v>136</v>
      </c>
      <c r="R1047" t="s">
        <v>4340</v>
      </c>
      <c r="S1047" t="s">
        <v>93</v>
      </c>
      <c r="T1047" t="s">
        <v>34</v>
      </c>
      <c r="U1047" t="s">
        <v>438</v>
      </c>
      <c r="V1047" t="s">
        <v>213</v>
      </c>
      <c r="W1047" t="s">
        <v>66</v>
      </c>
      <c r="X1047" t="s">
        <v>38</v>
      </c>
    </row>
    <row r="1048" spans="1:24" hidden="1" x14ac:dyDescent="0.3">
      <c r="A1048" t="s">
        <v>4475</v>
      </c>
      <c r="B1048" t="s">
        <v>4476</v>
      </c>
      <c r="C1048" s="1" t="str">
        <f t="shared" si="152"/>
        <v>21:0416</v>
      </c>
      <c r="D1048" s="1" t="str">
        <f t="shared" si="153"/>
        <v>21:0139</v>
      </c>
      <c r="E1048" t="s">
        <v>4477</v>
      </c>
      <c r="F1048" t="s">
        <v>4478</v>
      </c>
      <c r="H1048">
        <v>59.099660999999998</v>
      </c>
      <c r="I1048">
        <v>-131.67855979999999</v>
      </c>
      <c r="J1048" s="1" t="str">
        <f t="shared" si="154"/>
        <v>NGR lake sediment grab sample</v>
      </c>
      <c r="K1048" s="1" t="str">
        <f t="shared" si="155"/>
        <v>&lt;177 micron (NGR)</v>
      </c>
      <c r="L1048">
        <v>53</v>
      </c>
      <c r="M1048" t="s">
        <v>111</v>
      </c>
      <c r="N1048">
        <v>1047</v>
      </c>
      <c r="O1048" t="s">
        <v>648</v>
      </c>
      <c r="P1048" t="s">
        <v>379</v>
      </c>
      <c r="Q1048" t="s">
        <v>136</v>
      </c>
      <c r="R1048" t="s">
        <v>56</v>
      </c>
      <c r="S1048" t="s">
        <v>150</v>
      </c>
      <c r="T1048" t="s">
        <v>34</v>
      </c>
      <c r="U1048" t="s">
        <v>3805</v>
      </c>
      <c r="V1048" t="s">
        <v>643</v>
      </c>
      <c r="W1048" t="s">
        <v>57</v>
      </c>
      <c r="X1048" t="s">
        <v>38</v>
      </c>
    </row>
    <row r="1049" spans="1:24" hidden="1" x14ac:dyDescent="0.3">
      <c r="A1049" t="s">
        <v>4479</v>
      </c>
      <c r="B1049" t="s">
        <v>4480</v>
      </c>
      <c r="C1049" s="1" t="str">
        <f t="shared" si="152"/>
        <v>21:0416</v>
      </c>
      <c r="D1049" s="1" t="str">
        <f t="shared" si="153"/>
        <v>21:0139</v>
      </c>
      <c r="E1049" t="s">
        <v>4481</v>
      </c>
      <c r="F1049" t="s">
        <v>4482</v>
      </c>
      <c r="H1049">
        <v>59.115029399999997</v>
      </c>
      <c r="I1049">
        <v>-131.69181560000001</v>
      </c>
      <c r="J1049" s="1" t="str">
        <f t="shared" si="154"/>
        <v>NGR lake sediment grab sample</v>
      </c>
      <c r="K1049" s="1" t="str">
        <f t="shared" si="155"/>
        <v>&lt;177 micron (NGR)</v>
      </c>
      <c r="L1049">
        <v>53</v>
      </c>
      <c r="M1049" t="s">
        <v>118</v>
      </c>
      <c r="N1049">
        <v>1048</v>
      </c>
      <c r="O1049" t="s">
        <v>256</v>
      </c>
      <c r="P1049" t="s">
        <v>102</v>
      </c>
      <c r="Q1049" t="s">
        <v>37</v>
      </c>
      <c r="R1049" t="s">
        <v>56</v>
      </c>
      <c r="S1049" t="s">
        <v>47</v>
      </c>
      <c r="T1049" t="s">
        <v>34</v>
      </c>
      <c r="U1049" t="s">
        <v>1686</v>
      </c>
      <c r="V1049" t="s">
        <v>160</v>
      </c>
      <c r="W1049" t="s">
        <v>67</v>
      </c>
      <c r="X1049" t="s">
        <v>38</v>
      </c>
    </row>
    <row r="1050" spans="1:24" hidden="1" x14ac:dyDescent="0.3">
      <c r="A1050" t="s">
        <v>4483</v>
      </c>
      <c r="B1050" t="s">
        <v>4484</v>
      </c>
      <c r="C1050" s="1" t="str">
        <f t="shared" si="152"/>
        <v>21:0416</v>
      </c>
      <c r="D1050" s="1" t="str">
        <f t="shared" si="153"/>
        <v>21:0139</v>
      </c>
      <c r="E1050" t="s">
        <v>4485</v>
      </c>
      <c r="F1050" t="s">
        <v>4486</v>
      </c>
      <c r="H1050">
        <v>59.1248054</v>
      </c>
      <c r="I1050">
        <v>-131.70347140000001</v>
      </c>
      <c r="J1050" s="1" t="str">
        <f t="shared" si="154"/>
        <v>NGR lake sediment grab sample</v>
      </c>
      <c r="K1050" s="1" t="str">
        <f t="shared" si="155"/>
        <v>&lt;177 micron (NGR)</v>
      </c>
      <c r="L1050">
        <v>53</v>
      </c>
      <c r="M1050" t="s">
        <v>125</v>
      </c>
      <c r="N1050">
        <v>1049</v>
      </c>
      <c r="O1050" t="s">
        <v>2412</v>
      </c>
      <c r="P1050" t="s">
        <v>379</v>
      </c>
      <c r="Q1050" t="s">
        <v>37</v>
      </c>
      <c r="R1050" t="s">
        <v>30</v>
      </c>
      <c r="S1050" t="s">
        <v>150</v>
      </c>
      <c r="T1050" t="s">
        <v>34</v>
      </c>
      <c r="U1050" t="s">
        <v>1309</v>
      </c>
      <c r="V1050" t="s">
        <v>523</v>
      </c>
      <c r="W1050" t="s">
        <v>57</v>
      </c>
      <c r="X1050" t="s">
        <v>38</v>
      </c>
    </row>
    <row r="1051" spans="1:24" hidden="1" x14ac:dyDescent="0.3">
      <c r="A1051" t="s">
        <v>4487</v>
      </c>
      <c r="B1051" t="s">
        <v>4488</v>
      </c>
      <c r="C1051" s="1" t="str">
        <f t="shared" si="152"/>
        <v>21:0416</v>
      </c>
      <c r="D1051" s="1" t="str">
        <f>HYPERLINK("http://geochem.nrcan.gc.ca/cdogs/content/svy/svy_e.htm", "")</f>
        <v/>
      </c>
      <c r="G1051" s="1" t="str">
        <f>HYPERLINK("http://geochem.nrcan.gc.ca/cdogs/content/cr_/cr_00025_e.htm", "25")</f>
        <v>25</v>
      </c>
      <c r="J1051" t="s">
        <v>195</v>
      </c>
      <c r="K1051" t="s">
        <v>196</v>
      </c>
      <c r="L1051">
        <v>53</v>
      </c>
      <c r="M1051" t="s">
        <v>197</v>
      </c>
      <c r="N1051">
        <v>1050</v>
      </c>
      <c r="O1051" t="s">
        <v>204</v>
      </c>
      <c r="P1051" t="s">
        <v>58</v>
      </c>
      <c r="Q1051" t="s">
        <v>46</v>
      </c>
      <c r="R1051" t="s">
        <v>47</v>
      </c>
      <c r="S1051" t="s">
        <v>47</v>
      </c>
      <c r="T1051" t="s">
        <v>34</v>
      </c>
      <c r="U1051" t="s">
        <v>198</v>
      </c>
      <c r="V1051" t="s">
        <v>239</v>
      </c>
      <c r="W1051" t="s">
        <v>37</v>
      </c>
      <c r="X1051" t="s">
        <v>38</v>
      </c>
    </row>
    <row r="1052" spans="1:24" hidden="1" x14ac:dyDescent="0.3">
      <c r="A1052" t="s">
        <v>4489</v>
      </c>
      <c r="B1052" t="s">
        <v>4490</v>
      </c>
      <c r="C1052" s="1" t="str">
        <f t="shared" si="152"/>
        <v>21:0416</v>
      </c>
      <c r="D1052" s="1" t="str">
        <f t="shared" ref="D1052:D1067" si="156">HYPERLINK("http://geochem.nrcan.gc.ca/cdogs/content/svy/svy210139_e.htm", "21:0139")</f>
        <v>21:0139</v>
      </c>
      <c r="E1052" t="s">
        <v>4491</v>
      </c>
      <c r="F1052" t="s">
        <v>4492</v>
      </c>
      <c r="H1052">
        <v>59.083275800000003</v>
      </c>
      <c r="I1052">
        <v>-131.7766273</v>
      </c>
      <c r="J1052" s="1" t="str">
        <f t="shared" ref="J1052:J1067" si="157">HYPERLINK("http://geochem.nrcan.gc.ca/cdogs/content/kwd/kwd020027_e.htm", "NGR lake sediment grab sample")</f>
        <v>NGR lake sediment grab sample</v>
      </c>
      <c r="K1052" s="1" t="str">
        <f t="shared" ref="K1052:K1067" si="158">HYPERLINK("http://geochem.nrcan.gc.ca/cdogs/content/kwd/kwd080006_e.htm", "&lt;177 micron (NGR)")</f>
        <v>&lt;177 micron (NGR)</v>
      </c>
      <c r="L1052">
        <v>53</v>
      </c>
      <c r="M1052" t="s">
        <v>148</v>
      </c>
      <c r="N1052">
        <v>1051</v>
      </c>
      <c r="O1052" t="s">
        <v>1049</v>
      </c>
      <c r="P1052" t="s">
        <v>92</v>
      </c>
      <c r="Q1052" t="s">
        <v>85</v>
      </c>
      <c r="R1052" t="s">
        <v>2375</v>
      </c>
      <c r="S1052" t="s">
        <v>58</v>
      </c>
      <c r="T1052" t="s">
        <v>34</v>
      </c>
      <c r="U1052" t="s">
        <v>615</v>
      </c>
      <c r="V1052" t="s">
        <v>57</v>
      </c>
      <c r="W1052" t="s">
        <v>57</v>
      </c>
      <c r="X1052" t="s">
        <v>38</v>
      </c>
    </row>
    <row r="1053" spans="1:24" hidden="1" x14ac:dyDescent="0.3">
      <c r="A1053" t="s">
        <v>4493</v>
      </c>
      <c r="B1053" t="s">
        <v>4494</v>
      </c>
      <c r="C1053" s="1" t="str">
        <f t="shared" si="152"/>
        <v>21:0416</v>
      </c>
      <c r="D1053" s="1" t="str">
        <f t="shared" si="156"/>
        <v>21:0139</v>
      </c>
      <c r="E1053" t="s">
        <v>4495</v>
      </c>
      <c r="F1053" t="s">
        <v>4496</v>
      </c>
      <c r="H1053">
        <v>59.097403900000003</v>
      </c>
      <c r="I1053">
        <v>-131.80487429999999</v>
      </c>
      <c r="J1053" s="1" t="str">
        <f t="shared" si="157"/>
        <v>NGR lake sediment grab sample</v>
      </c>
      <c r="K1053" s="1" t="str">
        <f t="shared" si="158"/>
        <v>&lt;177 micron (NGR)</v>
      </c>
      <c r="L1053">
        <v>53</v>
      </c>
      <c r="M1053" t="s">
        <v>157</v>
      </c>
      <c r="N1053">
        <v>1052</v>
      </c>
      <c r="O1053" t="s">
        <v>1410</v>
      </c>
      <c r="P1053" t="s">
        <v>204</v>
      </c>
      <c r="Q1053" t="s">
        <v>136</v>
      </c>
      <c r="R1053" t="s">
        <v>364</v>
      </c>
      <c r="S1053" t="s">
        <v>225</v>
      </c>
      <c r="T1053" t="s">
        <v>34</v>
      </c>
      <c r="U1053" t="s">
        <v>4497</v>
      </c>
      <c r="V1053" t="s">
        <v>4498</v>
      </c>
      <c r="W1053" t="s">
        <v>57</v>
      </c>
      <c r="X1053" t="s">
        <v>38</v>
      </c>
    </row>
    <row r="1054" spans="1:24" hidden="1" x14ac:dyDescent="0.3">
      <c r="A1054" t="s">
        <v>4499</v>
      </c>
      <c r="B1054" t="s">
        <v>4500</v>
      </c>
      <c r="C1054" s="1" t="str">
        <f t="shared" si="152"/>
        <v>21:0416</v>
      </c>
      <c r="D1054" s="1" t="str">
        <f t="shared" si="156"/>
        <v>21:0139</v>
      </c>
      <c r="E1054" t="s">
        <v>4501</v>
      </c>
      <c r="F1054" t="s">
        <v>4502</v>
      </c>
      <c r="H1054">
        <v>59.105994299999999</v>
      </c>
      <c r="I1054">
        <v>-131.81439810000001</v>
      </c>
      <c r="J1054" s="1" t="str">
        <f t="shared" si="157"/>
        <v>NGR lake sediment grab sample</v>
      </c>
      <c r="K1054" s="1" t="str">
        <f t="shared" si="158"/>
        <v>&lt;177 micron (NGR)</v>
      </c>
      <c r="L1054">
        <v>53</v>
      </c>
      <c r="M1054" t="s">
        <v>165</v>
      </c>
      <c r="N1054">
        <v>1053</v>
      </c>
      <c r="O1054" t="s">
        <v>2288</v>
      </c>
      <c r="P1054" t="s">
        <v>318</v>
      </c>
      <c r="Q1054" t="s">
        <v>136</v>
      </c>
      <c r="R1054" t="s">
        <v>275</v>
      </c>
      <c r="S1054" t="s">
        <v>225</v>
      </c>
      <c r="T1054" t="s">
        <v>34</v>
      </c>
      <c r="U1054" t="s">
        <v>4503</v>
      </c>
      <c r="V1054" t="s">
        <v>4504</v>
      </c>
      <c r="W1054" t="s">
        <v>136</v>
      </c>
      <c r="X1054" t="s">
        <v>38</v>
      </c>
    </row>
    <row r="1055" spans="1:24" hidden="1" x14ac:dyDescent="0.3">
      <c r="A1055" t="s">
        <v>4505</v>
      </c>
      <c r="B1055" t="s">
        <v>4506</v>
      </c>
      <c r="C1055" s="1" t="str">
        <f t="shared" si="152"/>
        <v>21:0416</v>
      </c>
      <c r="D1055" s="1" t="str">
        <f t="shared" si="156"/>
        <v>21:0139</v>
      </c>
      <c r="E1055" t="s">
        <v>4507</v>
      </c>
      <c r="F1055" t="s">
        <v>4508</v>
      </c>
      <c r="H1055">
        <v>59.122258100000003</v>
      </c>
      <c r="I1055">
        <v>-131.83420599999999</v>
      </c>
      <c r="J1055" s="1" t="str">
        <f t="shared" si="157"/>
        <v>NGR lake sediment grab sample</v>
      </c>
      <c r="K1055" s="1" t="str">
        <f t="shared" si="158"/>
        <v>&lt;177 micron (NGR)</v>
      </c>
      <c r="L1055">
        <v>53</v>
      </c>
      <c r="M1055" t="s">
        <v>175</v>
      </c>
      <c r="N1055">
        <v>1054</v>
      </c>
      <c r="O1055" t="s">
        <v>2368</v>
      </c>
      <c r="P1055" t="s">
        <v>149</v>
      </c>
      <c r="Q1055" t="s">
        <v>37</v>
      </c>
      <c r="R1055" t="s">
        <v>230</v>
      </c>
      <c r="S1055" t="s">
        <v>450</v>
      </c>
      <c r="T1055" t="s">
        <v>34</v>
      </c>
      <c r="U1055" t="s">
        <v>4509</v>
      </c>
      <c r="V1055" t="s">
        <v>4510</v>
      </c>
      <c r="W1055" t="s">
        <v>37</v>
      </c>
      <c r="X1055" t="s">
        <v>38</v>
      </c>
    </row>
    <row r="1056" spans="1:24" hidden="1" x14ac:dyDescent="0.3">
      <c r="A1056" t="s">
        <v>4511</v>
      </c>
      <c r="B1056" t="s">
        <v>4512</v>
      </c>
      <c r="C1056" s="1" t="str">
        <f t="shared" si="152"/>
        <v>21:0416</v>
      </c>
      <c r="D1056" s="1" t="str">
        <f t="shared" si="156"/>
        <v>21:0139</v>
      </c>
      <c r="E1056" t="s">
        <v>4513</v>
      </c>
      <c r="F1056" t="s">
        <v>4514</v>
      </c>
      <c r="H1056">
        <v>59.093913399999998</v>
      </c>
      <c r="I1056">
        <v>-131.911462</v>
      </c>
      <c r="J1056" s="1" t="str">
        <f t="shared" si="157"/>
        <v>NGR lake sediment grab sample</v>
      </c>
      <c r="K1056" s="1" t="str">
        <f t="shared" si="158"/>
        <v>&lt;177 micron (NGR)</v>
      </c>
      <c r="L1056">
        <v>53</v>
      </c>
      <c r="M1056" t="s">
        <v>183</v>
      </c>
      <c r="N1056">
        <v>1055</v>
      </c>
      <c r="O1056" t="s">
        <v>512</v>
      </c>
      <c r="P1056" t="s">
        <v>405</v>
      </c>
      <c r="Q1056" t="s">
        <v>136</v>
      </c>
      <c r="R1056" t="s">
        <v>281</v>
      </c>
      <c r="S1056" t="s">
        <v>45</v>
      </c>
      <c r="T1056" t="s">
        <v>282</v>
      </c>
      <c r="U1056" t="s">
        <v>1667</v>
      </c>
      <c r="V1056" t="s">
        <v>4466</v>
      </c>
      <c r="W1056" t="s">
        <v>57</v>
      </c>
      <c r="X1056" t="s">
        <v>38</v>
      </c>
    </row>
    <row r="1057" spans="1:24" hidden="1" x14ac:dyDescent="0.3">
      <c r="A1057" t="s">
        <v>4515</v>
      </c>
      <c r="B1057" t="s">
        <v>4516</v>
      </c>
      <c r="C1057" s="1" t="str">
        <f t="shared" si="152"/>
        <v>21:0416</v>
      </c>
      <c r="D1057" s="1" t="str">
        <f t="shared" si="156"/>
        <v>21:0139</v>
      </c>
      <c r="E1057" t="s">
        <v>4517</v>
      </c>
      <c r="F1057" t="s">
        <v>4518</v>
      </c>
      <c r="H1057">
        <v>59.078001999999998</v>
      </c>
      <c r="I1057">
        <v>-131.93128659999999</v>
      </c>
      <c r="J1057" s="1" t="str">
        <f t="shared" si="157"/>
        <v>NGR lake sediment grab sample</v>
      </c>
      <c r="K1057" s="1" t="str">
        <f t="shared" si="158"/>
        <v>&lt;177 micron (NGR)</v>
      </c>
      <c r="L1057">
        <v>53</v>
      </c>
      <c r="M1057" t="s">
        <v>189</v>
      </c>
      <c r="N1057">
        <v>1056</v>
      </c>
      <c r="O1057" t="s">
        <v>2060</v>
      </c>
      <c r="P1057" t="s">
        <v>249</v>
      </c>
      <c r="Q1057" t="s">
        <v>136</v>
      </c>
      <c r="R1057" t="s">
        <v>307</v>
      </c>
      <c r="S1057" t="s">
        <v>32</v>
      </c>
      <c r="T1057" t="s">
        <v>34</v>
      </c>
      <c r="U1057" t="s">
        <v>371</v>
      </c>
      <c r="V1057" t="s">
        <v>150</v>
      </c>
      <c r="W1057" t="s">
        <v>31</v>
      </c>
      <c r="X1057" t="s">
        <v>38</v>
      </c>
    </row>
    <row r="1058" spans="1:24" hidden="1" x14ac:dyDescent="0.3">
      <c r="A1058" t="s">
        <v>4519</v>
      </c>
      <c r="B1058" t="s">
        <v>4520</v>
      </c>
      <c r="C1058" s="1" t="str">
        <f t="shared" si="152"/>
        <v>21:0416</v>
      </c>
      <c r="D1058" s="1" t="str">
        <f t="shared" si="156"/>
        <v>21:0139</v>
      </c>
      <c r="E1058" t="s">
        <v>4521</v>
      </c>
      <c r="F1058" t="s">
        <v>4522</v>
      </c>
      <c r="H1058">
        <v>59.156841700000001</v>
      </c>
      <c r="I1058">
        <v>-131.76257570000001</v>
      </c>
      <c r="J1058" s="1" t="str">
        <f t="shared" si="157"/>
        <v>NGR lake sediment grab sample</v>
      </c>
      <c r="K1058" s="1" t="str">
        <f t="shared" si="158"/>
        <v>&lt;177 micron (NGR)</v>
      </c>
      <c r="L1058">
        <v>54</v>
      </c>
      <c r="M1058" t="s">
        <v>203</v>
      </c>
      <c r="N1058">
        <v>1057</v>
      </c>
      <c r="O1058" t="s">
        <v>275</v>
      </c>
      <c r="P1058" t="s">
        <v>55</v>
      </c>
      <c r="Q1058" t="s">
        <v>37</v>
      </c>
      <c r="R1058" t="s">
        <v>158</v>
      </c>
      <c r="S1058" t="s">
        <v>142</v>
      </c>
      <c r="T1058" t="s">
        <v>34</v>
      </c>
      <c r="U1058" t="s">
        <v>666</v>
      </c>
      <c r="V1058" t="s">
        <v>33</v>
      </c>
      <c r="W1058" t="s">
        <v>37</v>
      </c>
      <c r="X1058" t="s">
        <v>38</v>
      </c>
    </row>
    <row r="1059" spans="1:24" hidden="1" x14ac:dyDescent="0.3">
      <c r="A1059" t="s">
        <v>4523</v>
      </c>
      <c r="B1059" t="s">
        <v>4524</v>
      </c>
      <c r="C1059" s="1" t="str">
        <f t="shared" si="152"/>
        <v>21:0416</v>
      </c>
      <c r="D1059" s="1" t="str">
        <f t="shared" si="156"/>
        <v>21:0139</v>
      </c>
      <c r="E1059" t="s">
        <v>4525</v>
      </c>
      <c r="F1059" t="s">
        <v>4526</v>
      </c>
      <c r="H1059">
        <v>59.106784099999999</v>
      </c>
      <c r="I1059">
        <v>-131.98094939999999</v>
      </c>
      <c r="J1059" s="1" t="str">
        <f t="shared" si="157"/>
        <v>NGR lake sediment grab sample</v>
      </c>
      <c r="K1059" s="1" t="str">
        <f t="shared" si="158"/>
        <v>&lt;177 micron (NGR)</v>
      </c>
      <c r="L1059">
        <v>54</v>
      </c>
      <c r="M1059" t="s">
        <v>43</v>
      </c>
      <c r="N1059">
        <v>1058</v>
      </c>
      <c r="O1059" t="s">
        <v>218</v>
      </c>
      <c r="P1059" t="s">
        <v>349</v>
      </c>
      <c r="Q1059" t="s">
        <v>136</v>
      </c>
      <c r="R1059" t="s">
        <v>799</v>
      </c>
      <c r="S1059" t="s">
        <v>128</v>
      </c>
      <c r="T1059" t="s">
        <v>34</v>
      </c>
      <c r="U1059" t="s">
        <v>4527</v>
      </c>
      <c r="V1059" t="s">
        <v>497</v>
      </c>
      <c r="W1059" t="s">
        <v>57</v>
      </c>
      <c r="X1059" t="s">
        <v>38</v>
      </c>
    </row>
    <row r="1060" spans="1:24" hidden="1" x14ac:dyDescent="0.3">
      <c r="A1060" t="s">
        <v>4528</v>
      </c>
      <c r="B1060" t="s">
        <v>4529</v>
      </c>
      <c r="C1060" s="1" t="str">
        <f t="shared" si="152"/>
        <v>21:0416</v>
      </c>
      <c r="D1060" s="1" t="str">
        <f t="shared" si="156"/>
        <v>21:0139</v>
      </c>
      <c r="E1060" t="s">
        <v>4530</v>
      </c>
      <c r="F1060" t="s">
        <v>4531</v>
      </c>
      <c r="H1060">
        <v>59.147494999999999</v>
      </c>
      <c r="I1060">
        <v>-131.760143</v>
      </c>
      <c r="J1060" s="1" t="str">
        <f t="shared" si="157"/>
        <v>NGR lake sediment grab sample</v>
      </c>
      <c r="K1060" s="1" t="str">
        <f t="shared" si="158"/>
        <v>&lt;177 micron (NGR)</v>
      </c>
      <c r="L1060">
        <v>54</v>
      </c>
      <c r="M1060" t="s">
        <v>54</v>
      </c>
      <c r="N1060">
        <v>1059</v>
      </c>
      <c r="O1060" t="s">
        <v>281</v>
      </c>
      <c r="P1060" t="s">
        <v>244</v>
      </c>
      <c r="Q1060" t="s">
        <v>136</v>
      </c>
      <c r="R1060" t="s">
        <v>158</v>
      </c>
      <c r="S1060" t="s">
        <v>150</v>
      </c>
      <c r="T1060" t="s">
        <v>34</v>
      </c>
      <c r="U1060" t="s">
        <v>768</v>
      </c>
      <c r="V1060" t="s">
        <v>106</v>
      </c>
      <c r="W1060" t="s">
        <v>57</v>
      </c>
      <c r="X1060" t="s">
        <v>38</v>
      </c>
    </row>
    <row r="1061" spans="1:24" hidden="1" x14ac:dyDescent="0.3">
      <c r="A1061" t="s">
        <v>4532</v>
      </c>
      <c r="B1061" t="s">
        <v>4533</v>
      </c>
      <c r="C1061" s="1" t="str">
        <f t="shared" si="152"/>
        <v>21:0416</v>
      </c>
      <c r="D1061" s="1" t="str">
        <f t="shared" si="156"/>
        <v>21:0139</v>
      </c>
      <c r="E1061" t="s">
        <v>4521</v>
      </c>
      <c r="F1061" t="s">
        <v>4534</v>
      </c>
      <c r="H1061">
        <v>59.156841700000001</v>
      </c>
      <c r="I1061">
        <v>-131.76257570000001</v>
      </c>
      <c r="J1061" s="1" t="str">
        <f t="shared" si="157"/>
        <v>NGR lake sediment grab sample</v>
      </c>
      <c r="K1061" s="1" t="str">
        <f t="shared" si="158"/>
        <v>&lt;177 micron (NGR)</v>
      </c>
      <c r="L1061">
        <v>54</v>
      </c>
      <c r="M1061" t="s">
        <v>295</v>
      </c>
      <c r="N1061">
        <v>1060</v>
      </c>
      <c r="O1061" t="s">
        <v>275</v>
      </c>
      <c r="P1061" t="s">
        <v>55</v>
      </c>
      <c r="Q1061" t="s">
        <v>37</v>
      </c>
      <c r="R1061" t="s">
        <v>237</v>
      </c>
      <c r="S1061" t="s">
        <v>33</v>
      </c>
      <c r="T1061" t="s">
        <v>34</v>
      </c>
      <c r="U1061" t="s">
        <v>3007</v>
      </c>
      <c r="V1061" t="s">
        <v>33</v>
      </c>
      <c r="W1061" t="s">
        <v>136</v>
      </c>
      <c r="X1061" t="s">
        <v>38</v>
      </c>
    </row>
    <row r="1062" spans="1:24" hidden="1" x14ac:dyDescent="0.3">
      <c r="A1062" t="s">
        <v>4535</v>
      </c>
      <c r="B1062" t="s">
        <v>4536</v>
      </c>
      <c r="C1062" s="1" t="str">
        <f t="shared" si="152"/>
        <v>21:0416</v>
      </c>
      <c r="D1062" s="1" t="str">
        <f t="shared" si="156"/>
        <v>21:0139</v>
      </c>
      <c r="E1062" t="s">
        <v>4521</v>
      </c>
      <c r="F1062" t="s">
        <v>4537</v>
      </c>
      <c r="H1062">
        <v>59.156841700000001</v>
      </c>
      <c r="I1062">
        <v>-131.76257570000001</v>
      </c>
      <c r="J1062" s="1" t="str">
        <f t="shared" si="157"/>
        <v>NGR lake sediment grab sample</v>
      </c>
      <c r="K1062" s="1" t="str">
        <f t="shared" si="158"/>
        <v>&lt;177 micron (NGR)</v>
      </c>
      <c r="L1062">
        <v>54</v>
      </c>
      <c r="M1062" t="s">
        <v>301</v>
      </c>
      <c r="N1062">
        <v>1061</v>
      </c>
      <c r="O1062" t="s">
        <v>256</v>
      </c>
      <c r="P1062" t="s">
        <v>93</v>
      </c>
      <c r="Q1062" t="s">
        <v>37</v>
      </c>
      <c r="R1062" t="s">
        <v>450</v>
      </c>
      <c r="S1062" t="s">
        <v>136</v>
      </c>
      <c r="T1062" t="s">
        <v>34</v>
      </c>
      <c r="U1062" t="s">
        <v>2196</v>
      </c>
      <c r="V1062" t="s">
        <v>1467</v>
      </c>
      <c r="W1062" t="s">
        <v>136</v>
      </c>
      <c r="X1062" t="s">
        <v>38</v>
      </c>
    </row>
    <row r="1063" spans="1:24" hidden="1" x14ac:dyDescent="0.3">
      <c r="A1063" t="s">
        <v>4538</v>
      </c>
      <c r="B1063" t="s">
        <v>4539</v>
      </c>
      <c r="C1063" s="1" t="str">
        <f t="shared" si="152"/>
        <v>21:0416</v>
      </c>
      <c r="D1063" s="1" t="str">
        <f t="shared" si="156"/>
        <v>21:0139</v>
      </c>
      <c r="E1063" t="s">
        <v>4540</v>
      </c>
      <c r="F1063" t="s">
        <v>4541</v>
      </c>
      <c r="H1063">
        <v>59.181916299999997</v>
      </c>
      <c r="I1063">
        <v>-131.72358109999999</v>
      </c>
      <c r="J1063" s="1" t="str">
        <f t="shared" si="157"/>
        <v>NGR lake sediment grab sample</v>
      </c>
      <c r="K1063" s="1" t="str">
        <f t="shared" si="158"/>
        <v>&lt;177 micron (NGR)</v>
      </c>
      <c r="L1063">
        <v>54</v>
      </c>
      <c r="M1063" t="s">
        <v>73</v>
      </c>
      <c r="N1063">
        <v>1062</v>
      </c>
      <c r="O1063" t="s">
        <v>1049</v>
      </c>
      <c r="P1063" t="s">
        <v>149</v>
      </c>
      <c r="Q1063" t="s">
        <v>37</v>
      </c>
      <c r="R1063" t="s">
        <v>468</v>
      </c>
      <c r="S1063" t="s">
        <v>93</v>
      </c>
      <c r="T1063" t="s">
        <v>34</v>
      </c>
      <c r="U1063" t="s">
        <v>1667</v>
      </c>
      <c r="V1063" t="s">
        <v>2635</v>
      </c>
      <c r="W1063" t="s">
        <v>37</v>
      </c>
      <c r="X1063" t="s">
        <v>38</v>
      </c>
    </row>
    <row r="1064" spans="1:24" hidden="1" x14ac:dyDescent="0.3">
      <c r="A1064" t="s">
        <v>4542</v>
      </c>
      <c r="B1064" t="s">
        <v>4543</v>
      </c>
      <c r="C1064" s="1" t="str">
        <f t="shared" si="152"/>
        <v>21:0416</v>
      </c>
      <c r="D1064" s="1" t="str">
        <f t="shared" si="156"/>
        <v>21:0139</v>
      </c>
      <c r="E1064" t="s">
        <v>4544</v>
      </c>
      <c r="F1064" t="s">
        <v>4545</v>
      </c>
      <c r="H1064">
        <v>59.246750599999999</v>
      </c>
      <c r="I1064">
        <v>-131.81563149999999</v>
      </c>
      <c r="J1064" s="1" t="str">
        <f t="shared" si="157"/>
        <v>NGR lake sediment grab sample</v>
      </c>
      <c r="K1064" s="1" t="str">
        <f t="shared" si="158"/>
        <v>&lt;177 micron (NGR)</v>
      </c>
      <c r="L1064">
        <v>54</v>
      </c>
      <c r="M1064" t="s">
        <v>82</v>
      </c>
      <c r="N1064">
        <v>1063</v>
      </c>
      <c r="O1064" t="s">
        <v>275</v>
      </c>
      <c r="P1064" t="s">
        <v>44</v>
      </c>
      <c r="Q1064" t="s">
        <v>136</v>
      </c>
      <c r="R1064" t="s">
        <v>237</v>
      </c>
      <c r="S1064" t="s">
        <v>135</v>
      </c>
      <c r="T1064" t="s">
        <v>34</v>
      </c>
      <c r="U1064" t="s">
        <v>1967</v>
      </c>
      <c r="V1064" t="s">
        <v>2394</v>
      </c>
      <c r="W1064" t="s">
        <v>31</v>
      </c>
      <c r="X1064" t="s">
        <v>38</v>
      </c>
    </row>
    <row r="1065" spans="1:24" hidden="1" x14ac:dyDescent="0.3">
      <c r="A1065" t="s">
        <v>4546</v>
      </c>
      <c r="B1065" t="s">
        <v>4547</v>
      </c>
      <c r="C1065" s="1" t="str">
        <f t="shared" si="152"/>
        <v>21:0416</v>
      </c>
      <c r="D1065" s="1" t="str">
        <f t="shared" si="156"/>
        <v>21:0139</v>
      </c>
      <c r="E1065" t="s">
        <v>4548</v>
      </c>
      <c r="F1065" t="s">
        <v>4549</v>
      </c>
      <c r="H1065">
        <v>59.2494972</v>
      </c>
      <c r="I1065">
        <v>-131.77858130000001</v>
      </c>
      <c r="J1065" s="1" t="str">
        <f t="shared" si="157"/>
        <v>NGR lake sediment grab sample</v>
      </c>
      <c r="K1065" s="1" t="str">
        <f t="shared" si="158"/>
        <v>&lt;177 micron (NGR)</v>
      </c>
      <c r="L1065">
        <v>54</v>
      </c>
      <c r="M1065" t="s">
        <v>91</v>
      </c>
      <c r="N1065">
        <v>1064</v>
      </c>
      <c r="O1065" t="s">
        <v>281</v>
      </c>
      <c r="P1065" t="s">
        <v>149</v>
      </c>
      <c r="Q1065" t="s">
        <v>136</v>
      </c>
      <c r="R1065" t="s">
        <v>83</v>
      </c>
      <c r="S1065" t="s">
        <v>75</v>
      </c>
      <c r="T1065" t="s">
        <v>34</v>
      </c>
      <c r="U1065" t="s">
        <v>628</v>
      </c>
      <c r="V1065" t="s">
        <v>2394</v>
      </c>
      <c r="W1065" t="s">
        <v>46</v>
      </c>
      <c r="X1065" t="s">
        <v>38</v>
      </c>
    </row>
    <row r="1066" spans="1:24" hidden="1" x14ac:dyDescent="0.3">
      <c r="A1066" t="s">
        <v>4550</v>
      </c>
      <c r="B1066" t="s">
        <v>4551</v>
      </c>
      <c r="C1066" s="1" t="str">
        <f t="shared" si="152"/>
        <v>21:0416</v>
      </c>
      <c r="D1066" s="1" t="str">
        <f t="shared" si="156"/>
        <v>21:0139</v>
      </c>
      <c r="E1066" t="s">
        <v>4552</v>
      </c>
      <c r="F1066" t="s">
        <v>4553</v>
      </c>
      <c r="H1066">
        <v>59.2513042</v>
      </c>
      <c r="I1066">
        <v>-131.7612383</v>
      </c>
      <c r="J1066" s="1" t="str">
        <f t="shared" si="157"/>
        <v>NGR lake sediment grab sample</v>
      </c>
      <c r="K1066" s="1" t="str">
        <f t="shared" si="158"/>
        <v>&lt;177 micron (NGR)</v>
      </c>
      <c r="L1066">
        <v>54</v>
      </c>
      <c r="M1066" t="s">
        <v>101</v>
      </c>
      <c r="N1066">
        <v>1065</v>
      </c>
      <c r="O1066" t="s">
        <v>275</v>
      </c>
      <c r="P1066" t="s">
        <v>230</v>
      </c>
      <c r="Q1066" t="s">
        <v>136</v>
      </c>
      <c r="R1066" t="s">
        <v>30</v>
      </c>
      <c r="S1066" t="s">
        <v>46</v>
      </c>
      <c r="T1066" t="s">
        <v>34</v>
      </c>
      <c r="U1066" t="s">
        <v>454</v>
      </c>
      <c r="V1066" t="s">
        <v>113</v>
      </c>
      <c r="W1066" t="s">
        <v>46</v>
      </c>
      <c r="X1066" t="s">
        <v>38</v>
      </c>
    </row>
    <row r="1067" spans="1:24" hidden="1" x14ac:dyDescent="0.3">
      <c r="A1067" t="s">
        <v>4554</v>
      </c>
      <c r="B1067" t="s">
        <v>4555</v>
      </c>
      <c r="C1067" s="1" t="str">
        <f t="shared" si="152"/>
        <v>21:0416</v>
      </c>
      <c r="D1067" s="1" t="str">
        <f t="shared" si="156"/>
        <v>21:0139</v>
      </c>
      <c r="E1067" t="s">
        <v>4556</v>
      </c>
      <c r="F1067" t="s">
        <v>4557</v>
      </c>
      <c r="H1067">
        <v>59.244565000000001</v>
      </c>
      <c r="I1067">
        <v>-131.72933309999999</v>
      </c>
      <c r="J1067" s="1" t="str">
        <f t="shared" si="157"/>
        <v>NGR lake sediment grab sample</v>
      </c>
      <c r="K1067" s="1" t="str">
        <f t="shared" si="158"/>
        <v>&lt;177 micron (NGR)</v>
      </c>
      <c r="L1067">
        <v>54</v>
      </c>
      <c r="M1067" t="s">
        <v>111</v>
      </c>
      <c r="N1067">
        <v>1066</v>
      </c>
      <c r="O1067" t="s">
        <v>190</v>
      </c>
      <c r="P1067" t="s">
        <v>1167</v>
      </c>
      <c r="Q1067" t="s">
        <v>136</v>
      </c>
      <c r="R1067" t="s">
        <v>44</v>
      </c>
      <c r="S1067" t="s">
        <v>47</v>
      </c>
      <c r="T1067" t="s">
        <v>34</v>
      </c>
      <c r="U1067" t="s">
        <v>444</v>
      </c>
      <c r="V1067" t="s">
        <v>834</v>
      </c>
      <c r="W1067" t="s">
        <v>47</v>
      </c>
      <c r="X1067" t="s">
        <v>38</v>
      </c>
    </row>
    <row r="1068" spans="1:24" hidden="1" x14ac:dyDescent="0.3">
      <c r="A1068" t="s">
        <v>4558</v>
      </c>
      <c r="B1068" t="s">
        <v>4559</v>
      </c>
      <c r="C1068" s="1" t="str">
        <f t="shared" si="152"/>
        <v>21:0416</v>
      </c>
      <c r="D1068" s="1" t="str">
        <f>HYPERLINK("http://geochem.nrcan.gc.ca/cdogs/content/svy/svy_e.htm", "")</f>
        <v/>
      </c>
      <c r="G1068" s="1" t="str">
        <f>HYPERLINK("http://geochem.nrcan.gc.ca/cdogs/content/cr_/cr_00025_e.htm", "25")</f>
        <v>25</v>
      </c>
      <c r="J1068" t="s">
        <v>195</v>
      </c>
      <c r="K1068" t="s">
        <v>196</v>
      </c>
      <c r="L1068">
        <v>54</v>
      </c>
      <c r="M1068" t="s">
        <v>197</v>
      </c>
      <c r="N1068">
        <v>1067</v>
      </c>
      <c r="O1068" t="s">
        <v>820</v>
      </c>
      <c r="P1068" t="s">
        <v>58</v>
      </c>
      <c r="Q1068" t="s">
        <v>46</v>
      </c>
      <c r="R1068" t="s">
        <v>47</v>
      </c>
      <c r="S1068" t="s">
        <v>47</v>
      </c>
      <c r="T1068" t="s">
        <v>34</v>
      </c>
      <c r="U1068" t="s">
        <v>545</v>
      </c>
      <c r="V1068" t="s">
        <v>439</v>
      </c>
      <c r="W1068" t="s">
        <v>37</v>
      </c>
      <c r="X1068" t="s">
        <v>38</v>
      </c>
    </row>
    <row r="1069" spans="1:24" hidden="1" x14ac:dyDescent="0.3">
      <c r="A1069" t="s">
        <v>4560</v>
      </c>
      <c r="B1069" t="s">
        <v>4561</v>
      </c>
      <c r="C1069" s="1" t="str">
        <f t="shared" si="152"/>
        <v>21:0416</v>
      </c>
      <c r="D1069" s="1" t="str">
        <f t="shared" ref="D1069:D1087" si="159">HYPERLINK("http://geochem.nrcan.gc.ca/cdogs/content/svy/svy210139_e.htm", "21:0139")</f>
        <v>21:0139</v>
      </c>
      <c r="E1069" t="s">
        <v>4562</v>
      </c>
      <c r="F1069" t="s">
        <v>4563</v>
      </c>
      <c r="H1069">
        <v>59.318696000000003</v>
      </c>
      <c r="I1069">
        <v>-131.92766750000001</v>
      </c>
      <c r="J1069" s="1" t="str">
        <f t="shared" ref="J1069:J1087" si="160">HYPERLINK("http://geochem.nrcan.gc.ca/cdogs/content/kwd/kwd020027_e.htm", "NGR lake sediment grab sample")</f>
        <v>NGR lake sediment grab sample</v>
      </c>
      <c r="K1069" s="1" t="str">
        <f t="shared" ref="K1069:K1087" si="161">HYPERLINK("http://geochem.nrcan.gc.ca/cdogs/content/kwd/kwd080006_e.htm", "&lt;177 micron (NGR)")</f>
        <v>&lt;177 micron (NGR)</v>
      </c>
      <c r="L1069">
        <v>54</v>
      </c>
      <c r="M1069" t="s">
        <v>118</v>
      </c>
      <c r="N1069">
        <v>1068</v>
      </c>
      <c r="O1069" t="s">
        <v>326</v>
      </c>
      <c r="P1069" t="s">
        <v>244</v>
      </c>
      <c r="Q1069" t="s">
        <v>37</v>
      </c>
      <c r="R1069" t="s">
        <v>4340</v>
      </c>
      <c r="S1069" t="s">
        <v>75</v>
      </c>
      <c r="T1069" t="s">
        <v>34</v>
      </c>
      <c r="U1069" t="s">
        <v>68</v>
      </c>
      <c r="V1069" t="s">
        <v>60</v>
      </c>
      <c r="W1069" t="s">
        <v>31</v>
      </c>
      <c r="X1069" t="s">
        <v>38</v>
      </c>
    </row>
    <row r="1070" spans="1:24" hidden="1" x14ac:dyDescent="0.3">
      <c r="A1070" t="s">
        <v>4564</v>
      </c>
      <c r="B1070" t="s">
        <v>4565</v>
      </c>
      <c r="C1070" s="1" t="str">
        <f t="shared" si="152"/>
        <v>21:0416</v>
      </c>
      <c r="D1070" s="1" t="str">
        <f t="shared" si="159"/>
        <v>21:0139</v>
      </c>
      <c r="E1070" t="s">
        <v>4566</v>
      </c>
      <c r="F1070" t="s">
        <v>4567</v>
      </c>
      <c r="H1070">
        <v>59.295936699999999</v>
      </c>
      <c r="I1070">
        <v>-131.91358959999999</v>
      </c>
      <c r="J1070" s="1" t="str">
        <f t="shared" si="160"/>
        <v>NGR lake sediment grab sample</v>
      </c>
      <c r="K1070" s="1" t="str">
        <f t="shared" si="161"/>
        <v>&lt;177 micron (NGR)</v>
      </c>
      <c r="L1070">
        <v>54</v>
      </c>
      <c r="M1070" t="s">
        <v>125</v>
      </c>
      <c r="N1070">
        <v>1069</v>
      </c>
      <c r="O1070" t="s">
        <v>665</v>
      </c>
      <c r="P1070" t="s">
        <v>92</v>
      </c>
      <c r="Q1070" t="s">
        <v>31</v>
      </c>
      <c r="R1070" t="s">
        <v>92</v>
      </c>
      <c r="S1070" t="s">
        <v>128</v>
      </c>
      <c r="T1070" t="s">
        <v>34</v>
      </c>
      <c r="U1070" t="s">
        <v>119</v>
      </c>
      <c r="V1070" t="s">
        <v>320</v>
      </c>
      <c r="W1070" t="s">
        <v>57</v>
      </c>
      <c r="X1070" t="s">
        <v>38</v>
      </c>
    </row>
    <row r="1071" spans="1:24" hidden="1" x14ac:dyDescent="0.3">
      <c r="A1071" t="s">
        <v>4568</v>
      </c>
      <c r="B1071" t="s">
        <v>4569</v>
      </c>
      <c r="C1071" s="1" t="str">
        <f t="shared" si="152"/>
        <v>21:0416</v>
      </c>
      <c r="D1071" s="1" t="str">
        <f t="shared" si="159"/>
        <v>21:0139</v>
      </c>
      <c r="E1071" t="s">
        <v>4570</v>
      </c>
      <c r="F1071" t="s">
        <v>4571</v>
      </c>
      <c r="H1071">
        <v>59.289743799999997</v>
      </c>
      <c r="I1071">
        <v>-131.99287029999999</v>
      </c>
      <c r="J1071" s="1" t="str">
        <f t="shared" si="160"/>
        <v>NGR lake sediment grab sample</v>
      </c>
      <c r="K1071" s="1" t="str">
        <f t="shared" si="161"/>
        <v>&lt;177 micron (NGR)</v>
      </c>
      <c r="L1071">
        <v>54</v>
      </c>
      <c r="M1071" t="s">
        <v>148</v>
      </c>
      <c r="N1071">
        <v>1070</v>
      </c>
      <c r="O1071" t="s">
        <v>92</v>
      </c>
      <c r="P1071" t="s">
        <v>379</v>
      </c>
      <c r="Q1071" t="s">
        <v>37</v>
      </c>
      <c r="R1071" t="s">
        <v>858</v>
      </c>
      <c r="S1071" t="s">
        <v>66</v>
      </c>
      <c r="T1071" t="s">
        <v>34</v>
      </c>
      <c r="U1071" t="s">
        <v>421</v>
      </c>
      <c r="V1071" t="s">
        <v>459</v>
      </c>
      <c r="W1071" t="s">
        <v>66</v>
      </c>
      <c r="X1071" t="s">
        <v>38</v>
      </c>
    </row>
    <row r="1072" spans="1:24" hidden="1" x14ac:dyDescent="0.3">
      <c r="A1072" t="s">
        <v>4572</v>
      </c>
      <c r="B1072" t="s">
        <v>4573</v>
      </c>
      <c r="C1072" s="1" t="str">
        <f t="shared" si="152"/>
        <v>21:0416</v>
      </c>
      <c r="D1072" s="1" t="str">
        <f t="shared" si="159"/>
        <v>21:0139</v>
      </c>
      <c r="E1072" t="s">
        <v>4574</v>
      </c>
      <c r="F1072" t="s">
        <v>4575</v>
      </c>
      <c r="H1072">
        <v>59.273866599999998</v>
      </c>
      <c r="I1072">
        <v>-131.94398749999999</v>
      </c>
      <c r="J1072" s="1" t="str">
        <f t="shared" si="160"/>
        <v>NGR lake sediment grab sample</v>
      </c>
      <c r="K1072" s="1" t="str">
        <f t="shared" si="161"/>
        <v>&lt;177 micron (NGR)</v>
      </c>
      <c r="L1072">
        <v>54</v>
      </c>
      <c r="M1072" t="s">
        <v>157</v>
      </c>
      <c r="N1072">
        <v>1071</v>
      </c>
      <c r="O1072" t="s">
        <v>158</v>
      </c>
      <c r="P1072" t="s">
        <v>102</v>
      </c>
      <c r="Q1072" t="s">
        <v>37</v>
      </c>
      <c r="R1072" t="s">
        <v>1411</v>
      </c>
      <c r="S1072" t="s">
        <v>46</v>
      </c>
      <c r="T1072" t="s">
        <v>34</v>
      </c>
      <c r="U1072" t="s">
        <v>1229</v>
      </c>
      <c r="V1072" t="s">
        <v>445</v>
      </c>
      <c r="W1072" t="s">
        <v>46</v>
      </c>
      <c r="X1072" t="s">
        <v>38</v>
      </c>
    </row>
    <row r="1073" spans="1:24" hidden="1" x14ac:dyDescent="0.3">
      <c r="A1073" t="s">
        <v>4576</v>
      </c>
      <c r="B1073" t="s">
        <v>4577</v>
      </c>
      <c r="C1073" s="1" t="str">
        <f t="shared" si="152"/>
        <v>21:0416</v>
      </c>
      <c r="D1073" s="1" t="str">
        <f t="shared" si="159"/>
        <v>21:0139</v>
      </c>
      <c r="E1073" t="s">
        <v>4578</v>
      </c>
      <c r="F1073" t="s">
        <v>4579</v>
      </c>
      <c r="H1073">
        <v>59.250764199999999</v>
      </c>
      <c r="I1073">
        <v>-131.97988860000001</v>
      </c>
      <c r="J1073" s="1" t="str">
        <f t="shared" si="160"/>
        <v>NGR lake sediment grab sample</v>
      </c>
      <c r="K1073" s="1" t="str">
        <f t="shared" si="161"/>
        <v>&lt;177 micron (NGR)</v>
      </c>
      <c r="L1073">
        <v>54</v>
      </c>
      <c r="M1073" t="s">
        <v>165</v>
      </c>
      <c r="N1073">
        <v>1072</v>
      </c>
      <c r="O1073" t="s">
        <v>166</v>
      </c>
      <c r="P1073" t="s">
        <v>204</v>
      </c>
      <c r="Q1073" t="s">
        <v>136</v>
      </c>
      <c r="R1073" t="s">
        <v>126</v>
      </c>
      <c r="S1073" t="s">
        <v>33</v>
      </c>
      <c r="T1073" t="s">
        <v>34</v>
      </c>
      <c r="U1073" t="s">
        <v>1309</v>
      </c>
      <c r="V1073" t="s">
        <v>595</v>
      </c>
      <c r="W1073" t="s">
        <v>37</v>
      </c>
      <c r="X1073" t="s">
        <v>38</v>
      </c>
    </row>
    <row r="1074" spans="1:24" hidden="1" x14ac:dyDescent="0.3">
      <c r="A1074" t="s">
        <v>4580</v>
      </c>
      <c r="B1074" t="s">
        <v>4581</v>
      </c>
      <c r="C1074" s="1" t="str">
        <f t="shared" si="152"/>
        <v>21:0416</v>
      </c>
      <c r="D1074" s="1" t="str">
        <f t="shared" si="159"/>
        <v>21:0139</v>
      </c>
      <c r="E1074" t="s">
        <v>4582</v>
      </c>
      <c r="F1074" t="s">
        <v>4583</v>
      </c>
      <c r="H1074">
        <v>59.242557099999999</v>
      </c>
      <c r="I1074">
        <v>-131.9670519</v>
      </c>
      <c r="J1074" s="1" t="str">
        <f t="shared" si="160"/>
        <v>NGR lake sediment grab sample</v>
      </c>
      <c r="K1074" s="1" t="str">
        <f t="shared" si="161"/>
        <v>&lt;177 micron (NGR)</v>
      </c>
      <c r="L1074">
        <v>54</v>
      </c>
      <c r="M1074" t="s">
        <v>175</v>
      </c>
      <c r="N1074">
        <v>1073</v>
      </c>
      <c r="O1074" t="s">
        <v>249</v>
      </c>
      <c r="P1074" t="s">
        <v>126</v>
      </c>
      <c r="Q1074" t="s">
        <v>136</v>
      </c>
      <c r="R1074" t="s">
        <v>4584</v>
      </c>
      <c r="S1074" t="s">
        <v>33</v>
      </c>
      <c r="T1074" t="s">
        <v>34</v>
      </c>
      <c r="U1074" t="s">
        <v>1686</v>
      </c>
      <c r="V1074" t="s">
        <v>178</v>
      </c>
      <c r="W1074" t="s">
        <v>136</v>
      </c>
      <c r="X1074" t="s">
        <v>38</v>
      </c>
    </row>
    <row r="1075" spans="1:24" hidden="1" x14ac:dyDescent="0.3">
      <c r="A1075" t="s">
        <v>4585</v>
      </c>
      <c r="B1075" t="s">
        <v>4586</v>
      </c>
      <c r="C1075" s="1" t="str">
        <f t="shared" si="152"/>
        <v>21:0416</v>
      </c>
      <c r="D1075" s="1" t="str">
        <f t="shared" si="159"/>
        <v>21:0139</v>
      </c>
      <c r="E1075" t="s">
        <v>4587</v>
      </c>
      <c r="F1075" t="s">
        <v>4588</v>
      </c>
      <c r="H1075">
        <v>59.181187999999999</v>
      </c>
      <c r="I1075">
        <v>-131.8700742</v>
      </c>
      <c r="J1075" s="1" t="str">
        <f t="shared" si="160"/>
        <v>NGR lake sediment grab sample</v>
      </c>
      <c r="K1075" s="1" t="str">
        <f t="shared" si="161"/>
        <v>&lt;177 micron (NGR)</v>
      </c>
      <c r="L1075">
        <v>55</v>
      </c>
      <c r="M1075" t="s">
        <v>28</v>
      </c>
      <c r="N1075">
        <v>1074</v>
      </c>
      <c r="O1075" t="s">
        <v>654</v>
      </c>
      <c r="P1075" t="s">
        <v>306</v>
      </c>
      <c r="Q1075" t="s">
        <v>46</v>
      </c>
      <c r="R1075" t="s">
        <v>2225</v>
      </c>
      <c r="S1075" t="s">
        <v>142</v>
      </c>
      <c r="T1075" t="s">
        <v>34</v>
      </c>
      <c r="U1075" t="s">
        <v>496</v>
      </c>
      <c r="V1075" t="s">
        <v>170</v>
      </c>
      <c r="W1075" t="s">
        <v>37</v>
      </c>
      <c r="X1075" t="s">
        <v>38</v>
      </c>
    </row>
    <row r="1076" spans="1:24" hidden="1" x14ac:dyDescent="0.3">
      <c r="A1076" t="s">
        <v>4589</v>
      </c>
      <c r="B1076" t="s">
        <v>4590</v>
      </c>
      <c r="C1076" s="1" t="str">
        <f t="shared" si="152"/>
        <v>21:0416</v>
      </c>
      <c r="D1076" s="1" t="str">
        <f t="shared" si="159"/>
        <v>21:0139</v>
      </c>
      <c r="E1076" t="s">
        <v>4591</v>
      </c>
      <c r="F1076" t="s">
        <v>4592</v>
      </c>
      <c r="H1076">
        <v>59.237006200000003</v>
      </c>
      <c r="I1076">
        <v>-131.98970069999999</v>
      </c>
      <c r="J1076" s="1" t="str">
        <f t="shared" si="160"/>
        <v>NGR lake sediment grab sample</v>
      </c>
      <c r="K1076" s="1" t="str">
        <f t="shared" si="161"/>
        <v>&lt;177 micron (NGR)</v>
      </c>
      <c r="L1076">
        <v>55</v>
      </c>
      <c r="M1076" t="s">
        <v>134</v>
      </c>
      <c r="N1076">
        <v>1075</v>
      </c>
      <c r="O1076" t="s">
        <v>158</v>
      </c>
      <c r="P1076" t="s">
        <v>333</v>
      </c>
      <c r="Q1076" t="s">
        <v>37</v>
      </c>
      <c r="R1076" t="s">
        <v>44</v>
      </c>
      <c r="S1076" t="s">
        <v>66</v>
      </c>
      <c r="T1076" t="s">
        <v>34</v>
      </c>
      <c r="U1076" t="s">
        <v>892</v>
      </c>
      <c r="V1076" t="s">
        <v>213</v>
      </c>
      <c r="W1076" t="s">
        <v>47</v>
      </c>
      <c r="X1076" t="s">
        <v>38</v>
      </c>
    </row>
    <row r="1077" spans="1:24" hidden="1" x14ac:dyDescent="0.3">
      <c r="A1077" t="s">
        <v>4593</v>
      </c>
      <c r="B1077" t="s">
        <v>4594</v>
      </c>
      <c r="C1077" s="1" t="str">
        <f t="shared" si="152"/>
        <v>21:0416</v>
      </c>
      <c r="D1077" s="1" t="str">
        <f t="shared" si="159"/>
        <v>21:0139</v>
      </c>
      <c r="E1077" t="s">
        <v>4591</v>
      </c>
      <c r="F1077" t="s">
        <v>4595</v>
      </c>
      <c r="H1077">
        <v>59.237006200000003</v>
      </c>
      <c r="I1077">
        <v>-131.98970069999999</v>
      </c>
      <c r="J1077" s="1" t="str">
        <f t="shared" si="160"/>
        <v>NGR lake sediment grab sample</v>
      </c>
      <c r="K1077" s="1" t="str">
        <f t="shared" si="161"/>
        <v>&lt;177 micron (NGR)</v>
      </c>
      <c r="L1077">
        <v>55</v>
      </c>
      <c r="M1077" t="s">
        <v>140</v>
      </c>
      <c r="N1077">
        <v>1076</v>
      </c>
      <c r="O1077" t="s">
        <v>244</v>
      </c>
      <c r="P1077" t="s">
        <v>158</v>
      </c>
      <c r="Q1077" t="s">
        <v>37</v>
      </c>
      <c r="R1077" t="s">
        <v>158</v>
      </c>
      <c r="S1077" t="s">
        <v>66</v>
      </c>
      <c r="T1077" t="s">
        <v>34</v>
      </c>
      <c r="U1077" t="s">
        <v>159</v>
      </c>
      <c r="V1077" t="s">
        <v>152</v>
      </c>
      <c r="W1077" t="s">
        <v>66</v>
      </c>
      <c r="X1077" t="s">
        <v>38</v>
      </c>
    </row>
    <row r="1078" spans="1:24" hidden="1" x14ac:dyDescent="0.3">
      <c r="A1078" t="s">
        <v>4596</v>
      </c>
      <c r="B1078" t="s">
        <v>4597</v>
      </c>
      <c r="C1078" s="1" t="str">
        <f t="shared" si="152"/>
        <v>21:0416</v>
      </c>
      <c r="D1078" s="1" t="str">
        <f t="shared" si="159"/>
        <v>21:0139</v>
      </c>
      <c r="E1078" t="s">
        <v>4598</v>
      </c>
      <c r="F1078" t="s">
        <v>4599</v>
      </c>
      <c r="H1078">
        <v>59.219836399999998</v>
      </c>
      <c r="I1078">
        <v>-131.97706740000001</v>
      </c>
      <c r="J1078" s="1" t="str">
        <f t="shared" si="160"/>
        <v>NGR lake sediment grab sample</v>
      </c>
      <c r="K1078" s="1" t="str">
        <f t="shared" si="161"/>
        <v>&lt;177 micron (NGR)</v>
      </c>
      <c r="L1078">
        <v>55</v>
      </c>
      <c r="M1078" t="s">
        <v>43</v>
      </c>
      <c r="N1078">
        <v>1077</v>
      </c>
      <c r="O1078" t="s">
        <v>326</v>
      </c>
      <c r="P1078" t="s">
        <v>307</v>
      </c>
      <c r="Q1078" t="s">
        <v>37</v>
      </c>
      <c r="R1078" t="s">
        <v>4584</v>
      </c>
      <c r="S1078" t="s">
        <v>103</v>
      </c>
      <c r="T1078" t="s">
        <v>34</v>
      </c>
      <c r="U1078" t="s">
        <v>432</v>
      </c>
      <c r="V1078" t="s">
        <v>1900</v>
      </c>
      <c r="W1078" t="s">
        <v>75</v>
      </c>
      <c r="X1078" t="s">
        <v>38</v>
      </c>
    </row>
    <row r="1079" spans="1:24" hidden="1" x14ac:dyDescent="0.3">
      <c r="A1079" t="s">
        <v>4600</v>
      </c>
      <c r="B1079" t="s">
        <v>4601</v>
      </c>
      <c r="C1079" s="1" t="str">
        <f t="shared" si="152"/>
        <v>21:0416</v>
      </c>
      <c r="D1079" s="1" t="str">
        <f t="shared" si="159"/>
        <v>21:0139</v>
      </c>
      <c r="E1079" t="s">
        <v>4602</v>
      </c>
      <c r="F1079" t="s">
        <v>4603</v>
      </c>
      <c r="H1079">
        <v>59.208467300000002</v>
      </c>
      <c r="I1079">
        <v>-131.97204679999999</v>
      </c>
      <c r="J1079" s="1" t="str">
        <f t="shared" si="160"/>
        <v>NGR lake sediment grab sample</v>
      </c>
      <c r="K1079" s="1" t="str">
        <f t="shared" si="161"/>
        <v>&lt;177 micron (NGR)</v>
      </c>
      <c r="L1079">
        <v>55</v>
      </c>
      <c r="M1079" t="s">
        <v>54</v>
      </c>
      <c r="N1079">
        <v>1078</v>
      </c>
      <c r="O1079" t="s">
        <v>364</v>
      </c>
      <c r="P1079" t="s">
        <v>249</v>
      </c>
      <c r="Q1079" t="s">
        <v>136</v>
      </c>
      <c r="R1079" t="s">
        <v>799</v>
      </c>
      <c r="S1079" t="s">
        <v>142</v>
      </c>
      <c r="T1079" t="s">
        <v>34</v>
      </c>
      <c r="U1079" t="s">
        <v>628</v>
      </c>
      <c r="V1079" t="s">
        <v>192</v>
      </c>
      <c r="W1079" t="s">
        <v>75</v>
      </c>
      <c r="X1079" t="s">
        <v>38</v>
      </c>
    </row>
    <row r="1080" spans="1:24" hidden="1" x14ac:dyDescent="0.3">
      <c r="A1080" t="s">
        <v>4604</v>
      </c>
      <c r="B1080" t="s">
        <v>4605</v>
      </c>
      <c r="C1080" s="1" t="str">
        <f t="shared" si="152"/>
        <v>21:0416</v>
      </c>
      <c r="D1080" s="1" t="str">
        <f t="shared" si="159"/>
        <v>21:0139</v>
      </c>
      <c r="E1080" t="s">
        <v>4606</v>
      </c>
      <c r="F1080" t="s">
        <v>4607</v>
      </c>
      <c r="H1080">
        <v>59.197983600000001</v>
      </c>
      <c r="I1080">
        <v>-131.91480179999999</v>
      </c>
      <c r="J1080" s="1" t="str">
        <f t="shared" si="160"/>
        <v>NGR lake sediment grab sample</v>
      </c>
      <c r="K1080" s="1" t="str">
        <f t="shared" si="161"/>
        <v>&lt;177 micron (NGR)</v>
      </c>
      <c r="L1080">
        <v>55</v>
      </c>
      <c r="M1080" t="s">
        <v>73</v>
      </c>
      <c r="N1080">
        <v>1079</v>
      </c>
      <c r="O1080" t="s">
        <v>820</v>
      </c>
      <c r="P1080" t="s">
        <v>237</v>
      </c>
      <c r="Q1080" t="s">
        <v>37</v>
      </c>
      <c r="R1080" t="s">
        <v>92</v>
      </c>
      <c r="S1080" t="s">
        <v>67</v>
      </c>
      <c r="T1080" t="s">
        <v>34</v>
      </c>
      <c r="U1080" t="s">
        <v>68</v>
      </c>
      <c r="V1080" t="s">
        <v>77</v>
      </c>
      <c r="W1080" t="s">
        <v>47</v>
      </c>
      <c r="X1080" t="s">
        <v>38</v>
      </c>
    </row>
    <row r="1081" spans="1:24" hidden="1" x14ac:dyDescent="0.3">
      <c r="A1081" t="s">
        <v>4608</v>
      </c>
      <c r="B1081" t="s">
        <v>4609</v>
      </c>
      <c r="C1081" s="1" t="str">
        <f t="shared" si="152"/>
        <v>21:0416</v>
      </c>
      <c r="D1081" s="1" t="str">
        <f t="shared" si="159"/>
        <v>21:0139</v>
      </c>
      <c r="E1081" t="s">
        <v>4610</v>
      </c>
      <c r="F1081" t="s">
        <v>4611</v>
      </c>
      <c r="H1081">
        <v>59.185767200000001</v>
      </c>
      <c r="I1081">
        <v>-131.92580770000001</v>
      </c>
      <c r="J1081" s="1" t="str">
        <f t="shared" si="160"/>
        <v>NGR lake sediment grab sample</v>
      </c>
      <c r="K1081" s="1" t="str">
        <f t="shared" si="161"/>
        <v>&lt;177 micron (NGR)</v>
      </c>
      <c r="L1081">
        <v>55</v>
      </c>
      <c r="M1081" t="s">
        <v>82</v>
      </c>
      <c r="N1081">
        <v>1080</v>
      </c>
      <c r="O1081" t="s">
        <v>126</v>
      </c>
      <c r="P1081" t="s">
        <v>237</v>
      </c>
      <c r="Q1081" t="s">
        <v>37</v>
      </c>
      <c r="R1081" t="s">
        <v>237</v>
      </c>
      <c r="S1081" t="s">
        <v>66</v>
      </c>
      <c r="T1081" t="s">
        <v>34</v>
      </c>
      <c r="U1081" t="s">
        <v>1229</v>
      </c>
      <c r="V1081" t="s">
        <v>152</v>
      </c>
      <c r="W1081" t="s">
        <v>33</v>
      </c>
      <c r="X1081" t="s">
        <v>38</v>
      </c>
    </row>
    <row r="1082" spans="1:24" hidden="1" x14ac:dyDescent="0.3">
      <c r="A1082" t="s">
        <v>4612</v>
      </c>
      <c r="B1082" t="s">
        <v>4613</v>
      </c>
      <c r="C1082" s="1" t="str">
        <f t="shared" si="152"/>
        <v>21:0416</v>
      </c>
      <c r="D1082" s="1" t="str">
        <f t="shared" si="159"/>
        <v>21:0139</v>
      </c>
      <c r="E1082" t="s">
        <v>4587</v>
      </c>
      <c r="F1082" t="s">
        <v>4614</v>
      </c>
      <c r="H1082">
        <v>59.181187999999999</v>
      </c>
      <c r="I1082">
        <v>-131.8700742</v>
      </c>
      <c r="J1082" s="1" t="str">
        <f t="shared" si="160"/>
        <v>NGR lake sediment grab sample</v>
      </c>
      <c r="K1082" s="1" t="str">
        <f t="shared" si="161"/>
        <v>&lt;177 micron (NGR)</v>
      </c>
      <c r="L1082">
        <v>55</v>
      </c>
      <c r="M1082" t="s">
        <v>64</v>
      </c>
      <c r="N1082">
        <v>1081</v>
      </c>
      <c r="O1082" t="s">
        <v>490</v>
      </c>
      <c r="P1082" t="s">
        <v>65</v>
      </c>
      <c r="Q1082" t="s">
        <v>66</v>
      </c>
      <c r="R1082" t="s">
        <v>4340</v>
      </c>
      <c r="S1082" t="s">
        <v>93</v>
      </c>
      <c r="T1082" t="s">
        <v>34</v>
      </c>
      <c r="U1082" t="s">
        <v>1251</v>
      </c>
      <c r="V1082" t="s">
        <v>232</v>
      </c>
      <c r="W1082" t="s">
        <v>37</v>
      </c>
      <c r="X1082" t="s">
        <v>38</v>
      </c>
    </row>
    <row r="1083" spans="1:24" hidden="1" x14ac:dyDescent="0.3">
      <c r="A1083" t="s">
        <v>4615</v>
      </c>
      <c r="B1083" t="s">
        <v>4616</v>
      </c>
      <c r="C1083" s="1" t="str">
        <f t="shared" si="152"/>
        <v>21:0416</v>
      </c>
      <c r="D1083" s="1" t="str">
        <f t="shared" si="159"/>
        <v>21:0139</v>
      </c>
      <c r="E1083" t="s">
        <v>4617</v>
      </c>
      <c r="F1083" t="s">
        <v>4618</v>
      </c>
      <c r="H1083">
        <v>59.161392499999998</v>
      </c>
      <c r="I1083">
        <v>-131.782994</v>
      </c>
      <c r="J1083" s="1" t="str">
        <f t="shared" si="160"/>
        <v>NGR lake sediment grab sample</v>
      </c>
      <c r="K1083" s="1" t="str">
        <f t="shared" si="161"/>
        <v>&lt;177 micron (NGR)</v>
      </c>
      <c r="L1083">
        <v>55</v>
      </c>
      <c r="M1083" t="s">
        <v>91</v>
      </c>
      <c r="N1083">
        <v>1082</v>
      </c>
      <c r="O1083" t="s">
        <v>176</v>
      </c>
      <c r="P1083" t="s">
        <v>83</v>
      </c>
      <c r="Q1083" t="s">
        <v>37</v>
      </c>
      <c r="R1083" t="s">
        <v>56</v>
      </c>
      <c r="S1083" t="s">
        <v>75</v>
      </c>
      <c r="T1083" t="s">
        <v>34</v>
      </c>
      <c r="U1083" t="s">
        <v>417</v>
      </c>
      <c r="V1083" t="s">
        <v>77</v>
      </c>
      <c r="W1083" t="s">
        <v>46</v>
      </c>
      <c r="X1083" t="s">
        <v>38</v>
      </c>
    </row>
    <row r="1084" spans="1:24" hidden="1" x14ac:dyDescent="0.3">
      <c r="A1084" t="s">
        <v>4619</v>
      </c>
      <c r="B1084" t="s">
        <v>4620</v>
      </c>
      <c r="C1084" s="1" t="str">
        <f t="shared" si="152"/>
        <v>21:0416</v>
      </c>
      <c r="D1084" s="1" t="str">
        <f t="shared" si="159"/>
        <v>21:0139</v>
      </c>
      <c r="E1084" t="s">
        <v>4621</v>
      </c>
      <c r="F1084" t="s">
        <v>4622</v>
      </c>
      <c r="H1084">
        <v>59.205815000000001</v>
      </c>
      <c r="I1084">
        <v>-131.814729</v>
      </c>
      <c r="J1084" s="1" t="str">
        <f t="shared" si="160"/>
        <v>NGR lake sediment grab sample</v>
      </c>
      <c r="K1084" s="1" t="str">
        <f t="shared" si="161"/>
        <v>&lt;177 micron (NGR)</v>
      </c>
      <c r="L1084">
        <v>55</v>
      </c>
      <c r="M1084" t="s">
        <v>101</v>
      </c>
      <c r="N1084">
        <v>1083</v>
      </c>
      <c r="O1084" t="s">
        <v>326</v>
      </c>
      <c r="P1084" t="s">
        <v>92</v>
      </c>
      <c r="Q1084" t="s">
        <v>136</v>
      </c>
      <c r="R1084" t="s">
        <v>141</v>
      </c>
      <c r="S1084" t="s">
        <v>75</v>
      </c>
      <c r="T1084" t="s">
        <v>34</v>
      </c>
      <c r="U1084" t="s">
        <v>218</v>
      </c>
      <c r="V1084" t="s">
        <v>152</v>
      </c>
      <c r="W1084" t="s">
        <v>136</v>
      </c>
      <c r="X1084" t="s">
        <v>38</v>
      </c>
    </row>
    <row r="1085" spans="1:24" hidden="1" x14ac:dyDescent="0.3">
      <c r="A1085" t="s">
        <v>4623</v>
      </c>
      <c r="B1085" t="s">
        <v>4624</v>
      </c>
      <c r="C1085" s="1" t="str">
        <f t="shared" si="152"/>
        <v>21:0416</v>
      </c>
      <c r="D1085" s="1" t="str">
        <f t="shared" si="159"/>
        <v>21:0139</v>
      </c>
      <c r="E1085" t="s">
        <v>4625</v>
      </c>
      <c r="F1085" t="s">
        <v>4626</v>
      </c>
      <c r="H1085">
        <v>59.242256099999999</v>
      </c>
      <c r="I1085">
        <v>-131.88539800000001</v>
      </c>
      <c r="J1085" s="1" t="str">
        <f t="shared" si="160"/>
        <v>NGR lake sediment grab sample</v>
      </c>
      <c r="K1085" s="1" t="str">
        <f t="shared" si="161"/>
        <v>&lt;177 micron (NGR)</v>
      </c>
      <c r="L1085">
        <v>55</v>
      </c>
      <c r="M1085" t="s">
        <v>111</v>
      </c>
      <c r="N1085">
        <v>1084</v>
      </c>
      <c r="O1085" t="s">
        <v>65</v>
      </c>
      <c r="P1085" t="s">
        <v>250</v>
      </c>
      <c r="Q1085" t="s">
        <v>37</v>
      </c>
      <c r="R1085" t="s">
        <v>32</v>
      </c>
      <c r="S1085" t="s">
        <v>66</v>
      </c>
      <c r="T1085" t="s">
        <v>34</v>
      </c>
      <c r="U1085" t="s">
        <v>68</v>
      </c>
      <c r="V1085" t="s">
        <v>152</v>
      </c>
      <c r="W1085" t="s">
        <v>85</v>
      </c>
      <c r="X1085" t="s">
        <v>38</v>
      </c>
    </row>
    <row r="1086" spans="1:24" hidden="1" x14ac:dyDescent="0.3">
      <c r="A1086" t="s">
        <v>4627</v>
      </c>
      <c r="B1086" t="s">
        <v>4628</v>
      </c>
      <c r="C1086" s="1" t="str">
        <f t="shared" si="152"/>
        <v>21:0416</v>
      </c>
      <c r="D1086" s="1" t="str">
        <f t="shared" si="159"/>
        <v>21:0139</v>
      </c>
      <c r="E1086" t="s">
        <v>4629</v>
      </c>
      <c r="F1086" t="s">
        <v>4630</v>
      </c>
      <c r="H1086">
        <v>59.2486672</v>
      </c>
      <c r="I1086">
        <v>-131.89490430000001</v>
      </c>
      <c r="J1086" s="1" t="str">
        <f t="shared" si="160"/>
        <v>NGR lake sediment grab sample</v>
      </c>
      <c r="K1086" s="1" t="str">
        <f t="shared" si="161"/>
        <v>&lt;177 micron (NGR)</v>
      </c>
      <c r="L1086">
        <v>55</v>
      </c>
      <c r="M1086" t="s">
        <v>118</v>
      </c>
      <c r="N1086">
        <v>1085</v>
      </c>
      <c r="O1086" t="s">
        <v>55</v>
      </c>
      <c r="P1086" t="s">
        <v>225</v>
      </c>
      <c r="Q1086" t="s">
        <v>136</v>
      </c>
      <c r="R1086" t="s">
        <v>102</v>
      </c>
      <c r="S1086" t="s">
        <v>47</v>
      </c>
      <c r="T1086" t="s">
        <v>34</v>
      </c>
      <c r="U1086" t="s">
        <v>959</v>
      </c>
      <c r="V1086" t="s">
        <v>459</v>
      </c>
      <c r="W1086" t="s">
        <v>136</v>
      </c>
      <c r="X1086" t="s">
        <v>38</v>
      </c>
    </row>
    <row r="1087" spans="1:24" hidden="1" x14ac:dyDescent="0.3">
      <c r="A1087" t="s">
        <v>4631</v>
      </c>
      <c r="B1087" t="s">
        <v>4632</v>
      </c>
      <c r="C1087" s="1" t="str">
        <f t="shared" si="152"/>
        <v>21:0416</v>
      </c>
      <c r="D1087" s="1" t="str">
        <f t="shared" si="159"/>
        <v>21:0139</v>
      </c>
      <c r="E1087" t="s">
        <v>4633</v>
      </c>
      <c r="F1087" t="s">
        <v>4634</v>
      </c>
      <c r="H1087">
        <v>59.230975100000002</v>
      </c>
      <c r="I1087">
        <v>-131.91698650000001</v>
      </c>
      <c r="J1087" s="1" t="str">
        <f t="shared" si="160"/>
        <v>NGR lake sediment grab sample</v>
      </c>
      <c r="K1087" s="1" t="str">
        <f t="shared" si="161"/>
        <v>&lt;177 micron (NGR)</v>
      </c>
      <c r="L1087">
        <v>55</v>
      </c>
      <c r="M1087" t="s">
        <v>125</v>
      </c>
      <c r="N1087">
        <v>1086</v>
      </c>
      <c r="O1087" t="s">
        <v>307</v>
      </c>
      <c r="P1087" t="s">
        <v>225</v>
      </c>
      <c r="Q1087" t="s">
        <v>37</v>
      </c>
      <c r="R1087" t="s">
        <v>406</v>
      </c>
      <c r="S1087" t="s">
        <v>66</v>
      </c>
      <c r="T1087" t="s">
        <v>34</v>
      </c>
      <c r="U1087" t="s">
        <v>512</v>
      </c>
      <c r="V1087" t="s">
        <v>49</v>
      </c>
      <c r="W1087" t="s">
        <v>57</v>
      </c>
      <c r="X1087" t="s">
        <v>38</v>
      </c>
    </row>
    <row r="1088" spans="1:24" hidden="1" x14ac:dyDescent="0.3">
      <c r="A1088" t="s">
        <v>4635</v>
      </c>
      <c r="B1088" t="s">
        <v>4636</v>
      </c>
      <c r="C1088" s="1" t="str">
        <f t="shared" si="152"/>
        <v>21:0416</v>
      </c>
      <c r="D1088" s="1" t="str">
        <f>HYPERLINK("http://geochem.nrcan.gc.ca/cdogs/content/svy/svy_e.htm", "")</f>
        <v/>
      </c>
      <c r="G1088" s="1" t="str">
        <f>HYPERLINK("http://geochem.nrcan.gc.ca/cdogs/content/cr_/cr_00041_e.htm", "41")</f>
        <v>41</v>
      </c>
      <c r="J1088" t="s">
        <v>195</v>
      </c>
      <c r="K1088" t="s">
        <v>196</v>
      </c>
      <c r="L1088">
        <v>55</v>
      </c>
      <c r="M1088" t="s">
        <v>197</v>
      </c>
      <c r="N1088">
        <v>1087</v>
      </c>
      <c r="O1088" t="s">
        <v>379</v>
      </c>
      <c r="P1088" t="s">
        <v>158</v>
      </c>
      <c r="Q1088" t="s">
        <v>168</v>
      </c>
      <c r="R1088" t="s">
        <v>150</v>
      </c>
      <c r="S1088" t="s">
        <v>46</v>
      </c>
      <c r="T1088" t="s">
        <v>34</v>
      </c>
      <c r="U1088" t="s">
        <v>68</v>
      </c>
      <c r="V1088" t="s">
        <v>459</v>
      </c>
      <c r="W1088" t="s">
        <v>37</v>
      </c>
      <c r="X1088" t="s">
        <v>38</v>
      </c>
    </row>
    <row r="1089" spans="1:24" hidden="1" x14ac:dyDescent="0.3">
      <c r="A1089" t="s">
        <v>4637</v>
      </c>
      <c r="B1089" t="s">
        <v>4638</v>
      </c>
      <c r="C1089" s="1" t="str">
        <f t="shared" si="152"/>
        <v>21:0416</v>
      </c>
      <c r="D1089" s="1" t="str">
        <f t="shared" ref="D1089:D1103" si="162">HYPERLINK("http://geochem.nrcan.gc.ca/cdogs/content/svy/svy210139_e.htm", "21:0139")</f>
        <v>21:0139</v>
      </c>
      <c r="E1089" t="s">
        <v>4639</v>
      </c>
      <c r="F1089" t="s">
        <v>4640</v>
      </c>
      <c r="H1089">
        <v>59.271346200000004</v>
      </c>
      <c r="I1089">
        <v>-131.79340389999999</v>
      </c>
      <c r="J1089" s="1" t="str">
        <f>HYPERLINK("http://geochem.nrcan.gc.ca/cdogs/content/kwd/kwd020027_e.htm", "NGR lake sediment grab sample")</f>
        <v>NGR lake sediment grab sample</v>
      </c>
      <c r="K1089" s="1" t="str">
        <f t="shared" ref="K1089:K1103" si="163">HYPERLINK("http://geochem.nrcan.gc.ca/cdogs/content/kwd/kwd080006_e.htm", "&lt;177 micron (NGR)")</f>
        <v>&lt;177 micron (NGR)</v>
      </c>
      <c r="L1089">
        <v>55</v>
      </c>
      <c r="M1089" t="s">
        <v>148</v>
      </c>
      <c r="N1089">
        <v>1088</v>
      </c>
      <c r="O1089" t="s">
        <v>244</v>
      </c>
      <c r="P1089" t="s">
        <v>225</v>
      </c>
      <c r="Q1089" t="s">
        <v>37</v>
      </c>
      <c r="R1089" t="s">
        <v>102</v>
      </c>
      <c r="S1089" t="s">
        <v>46</v>
      </c>
      <c r="T1089" t="s">
        <v>34</v>
      </c>
      <c r="U1089" t="s">
        <v>212</v>
      </c>
      <c r="V1089" t="s">
        <v>224</v>
      </c>
      <c r="W1089" t="s">
        <v>75</v>
      </c>
      <c r="X1089" t="s">
        <v>38</v>
      </c>
    </row>
    <row r="1090" spans="1:24" hidden="1" x14ac:dyDescent="0.3">
      <c r="A1090" t="s">
        <v>4641</v>
      </c>
      <c r="B1090" t="s">
        <v>4642</v>
      </c>
      <c r="C1090" s="1" t="str">
        <f t="shared" ref="C1090:C1143" si="164">HYPERLINK("http://geochem.nrcan.gc.ca/cdogs/content/bdl/bdl210416_e.htm", "21:0416")</f>
        <v>21:0416</v>
      </c>
      <c r="D1090" s="1" t="str">
        <f t="shared" si="162"/>
        <v>21:0139</v>
      </c>
      <c r="E1090" t="s">
        <v>4643</v>
      </c>
      <c r="F1090" t="s">
        <v>4644</v>
      </c>
      <c r="H1090">
        <v>59.333217500000003</v>
      </c>
      <c r="I1090">
        <v>-131.96458269999999</v>
      </c>
      <c r="J1090" s="1" t="str">
        <f>HYPERLINK("http://geochem.nrcan.gc.ca/cdogs/content/kwd/kwd020027_e.htm", "NGR lake sediment grab sample")</f>
        <v>NGR lake sediment grab sample</v>
      </c>
      <c r="K1090" s="1" t="str">
        <f t="shared" si="163"/>
        <v>&lt;177 micron (NGR)</v>
      </c>
      <c r="L1090">
        <v>55</v>
      </c>
      <c r="M1090" t="s">
        <v>157</v>
      </c>
      <c r="N1090">
        <v>1089</v>
      </c>
      <c r="O1090" t="s">
        <v>244</v>
      </c>
      <c r="P1090" t="s">
        <v>250</v>
      </c>
      <c r="Q1090" t="s">
        <v>37</v>
      </c>
      <c r="R1090" t="s">
        <v>296</v>
      </c>
      <c r="S1090" t="s">
        <v>46</v>
      </c>
      <c r="T1090" t="s">
        <v>34</v>
      </c>
      <c r="U1090" t="s">
        <v>1229</v>
      </c>
      <c r="V1090" t="s">
        <v>965</v>
      </c>
      <c r="W1090" t="s">
        <v>31</v>
      </c>
      <c r="X1090" t="s">
        <v>38</v>
      </c>
    </row>
    <row r="1091" spans="1:24" hidden="1" x14ac:dyDescent="0.3">
      <c r="A1091" t="s">
        <v>4645</v>
      </c>
      <c r="B1091" t="s">
        <v>4646</v>
      </c>
      <c r="C1091" s="1" t="str">
        <f t="shared" si="164"/>
        <v>21:0416</v>
      </c>
      <c r="D1091" s="1" t="str">
        <f t="shared" si="162"/>
        <v>21:0139</v>
      </c>
      <c r="E1091" t="s">
        <v>4647</v>
      </c>
      <c r="F1091" t="s">
        <v>4648</v>
      </c>
      <c r="H1091">
        <v>59.921120899999998</v>
      </c>
      <c r="I1091">
        <v>-131.76960940000001</v>
      </c>
      <c r="J1091" s="1" t="str">
        <f t="shared" ref="J1091:J1103" si="165">HYPERLINK("http://geochem.nrcan.gc.ca/cdogs/content/kwd/kwd020030_e.htm", "NGR bulk stream sediment")</f>
        <v>NGR bulk stream sediment</v>
      </c>
      <c r="K1091" s="1" t="str">
        <f t="shared" si="163"/>
        <v>&lt;177 micron (NGR)</v>
      </c>
      <c r="L1091">
        <v>56</v>
      </c>
      <c r="M1091" t="s">
        <v>28</v>
      </c>
      <c r="N1091">
        <v>1090</v>
      </c>
      <c r="O1091" t="s">
        <v>244</v>
      </c>
      <c r="P1091" t="s">
        <v>32</v>
      </c>
      <c r="Q1091" t="s">
        <v>57</v>
      </c>
      <c r="R1091" t="s">
        <v>103</v>
      </c>
      <c r="S1091" t="s">
        <v>150</v>
      </c>
      <c r="T1091" t="s">
        <v>34</v>
      </c>
      <c r="U1091" t="s">
        <v>512</v>
      </c>
      <c r="V1091" t="s">
        <v>239</v>
      </c>
      <c r="W1091" t="s">
        <v>37</v>
      </c>
      <c r="X1091" t="s">
        <v>38</v>
      </c>
    </row>
    <row r="1092" spans="1:24" hidden="1" x14ac:dyDescent="0.3">
      <c r="A1092" t="s">
        <v>4649</v>
      </c>
      <c r="B1092" t="s">
        <v>4650</v>
      </c>
      <c r="C1092" s="1" t="str">
        <f t="shared" si="164"/>
        <v>21:0416</v>
      </c>
      <c r="D1092" s="1" t="str">
        <f t="shared" si="162"/>
        <v>21:0139</v>
      </c>
      <c r="E1092" t="s">
        <v>4651</v>
      </c>
      <c r="F1092" t="s">
        <v>4652</v>
      </c>
      <c r="H1092">
        <v>59.900605800000001</v>
      </c>
      <c r="I1092">
        <v>-131.90899440000001</v>
      </c>
      <c r="J1092" s="1" t="str">
        <f t="shared" si="165"/>
        <v>NGR bulk stream sediment</v>
      </c>
      <c r="K1092" s="1" t="str">
        <f t="shared" si="163"/>
        <v>&lt;177 micron (NGR)</v>
      </c>
      <c r="L1092">
        <v>56</v>
      </c>
      <c r="M1092" t="s">
        <v>43</v>
      </c>
      <c r="N1092">
        <v>1091</v>
      </c>
      <c r="O1092" t="s">
        <v>158</v>
      </c>
      <c r="P1092" t="s">
        <v>45</v>
      </c>
      <c r="Q1092" t="s">
        <v>37</v>
      </c>
      <c r="R1092" t="s">
        <v>104</v>
      </c>
      <c r="S1092" t="s">
        <v>150</v>
      </c>
      <c r="T1092" t="s">
        <v>34</v>
      </c>
      <c r="U1092" t="s">
        <v>3805</v>
      </c>
      <c r="V1092" t="s">
        <v>719</v>
      </c>
      <c r="W1092" t="s">
        <v>37</v>
      </c>
      <c r="X1092" t="s">
        <v>38</v>
      </c>
    </row>
    <row r="1093" spans="1:24" hidden="1" x14ac:dyDescent="0.3">
      <c r="A1093" t="s">
        <v>4653</v>
      </c>
      <c r="B1093" t="s">
        <v>4654</v>
      </c>
      <c r="C1093" s="1" t="str">
        <f t="shared" si="164"/>
        <v>21:0416</v>
      </c>
      <c r="D1093" s="1" t="str">
        <f t="shared" si="162"/>
        <v>21:0139</v>
      </c>
      <c r="E1093" t="s">
        <v>4655</v>
      </c>
      <c r="F1093" t="s">
        <v>4656</v>
      </c>
      <c r="H1093">
        <v>59.9470338</v>
      </c>
      <c r="I1093">
        <v>-131.8329516</v>
      </c>
      <c r="J1093" s="1" t="str">
        <f t="shared" si="165"/>
        <v>NGR bulk stream sediment</v>
      </c>
      <c r="K1093" s="1" t="str">
        <f t="shared" si="163"/>
        <v>&lt;177 micron (NGR)</v>
      </c>
      <c r="L1093">
        <v>56</v>
      </c>
      <c r="M1093" t="s">
        <v>54</v>
      </c>
      <c r="N1093">
        <v>1092</v>
      </c>
      <c r="O1093" t="s">
        <v>126</v>
      </c>
      <c r="P1093" t="s">
        <v>250</v>
      </c>
      <c r="Q1093" t="s">
        <v>136</v>
      </c>
      <c r="R1093" t="s">
        <v>450</v>
      </c>
      <c r="S1093" t="s">
        <v>150</v>
      </c>
      <c r="T1093" t="s">
        <v>34</v>
      </c>
      <c r="U1093" t="s">
        <v>1058</v>
      </c>
      <c r="V1093" t="s">
        <v>49</v>
      </c>
      <c r="W1093" t="s">
        <v>37</v>
      </c>
      <c r="X1093" t="s">
        <v>38</v>
      </c>
    </row>
    <row r="1094" spans="1:24" hidden="1" x14ac:dyDescent="0.3">
      <c r="A1094" t="s">
        <v>4657</v>
      </c>
      <c r="B1094" t="s">
        <v>4658</v>
      </c>
      <c r="C1094" s="1" t="str">
        <f t="shared" si="164"/>
        <v>21:0416</v>
      </c>
      <c r="D1094" s="1" t="str">
        <f t="shared" si="162"/>
        <v>21:0139</v>
      </c>
      <c r="E1094" t="s">
        <v>4659</v>
      </c>
      <c r="F1094" t="s">
        <v>4660</v>
      </c>
      <c r="H1094">
        <v>59.912970100000003</v>
      </c>
      <c r="I1094">
        <v>-131.80537440000001</v>
      </c>
      <c r="J1094" s="1" t="str">
        <f t="shared" si="165"/>
        <v>NGR bulk stream sediment</v>
      </c>
      <c r="K1094" s="1" t="str">
        <f t="shared" si="163"/>
        <v>&lt;177 micron (NGR)</v>
      </c>
      <c r="L1094">
        <v>56</v>
      </c>
      <c r="M1094" t="s">
        <v>73</v>
      </c>
      <c r="N1094">
        <v>1093</v>
      </c>
      <c r="O1094" t="s">
        <v>102</v>
      </c>
      <c r="P1094" t="s">
        <v>168</v>
      </c>
      <c r="Q1094" t="s">
        <v>136</v>
      </c>
      <c r="R1094" t="s">
        <v>93</v>
      </c>
      <c r="S1094" t="s">
        <v>66</v>
      </c>
      <c r="T1094" t="s">
        <v>34</v>
      </c>
      <c r="U1094" t="s">
        <v>600</v>
      </c>
      <c r="V1094" t="s">
        <v>224</v>
      </c>
      <c r="W1094" t="s">
        <v>37</v>
      </c>
      <c r="X1094" t="s">
        <v>38</v>
      </c>
    </row>
    <row r="1095" spans="1:24" hidden="1" x14ac:dyDescent="0.3">
      <c r="A1095" t="s">
        <v>4661</v>
      </c>
      <c r="B1095" t="s">
        <v>4662</v>
      </c>
      <c r="C1095" s="1" t="str">
        <f t="shared" si="164"/>
        <v>21:0416</v>
      </c>
      <c r="D1095" s="1" t="str">
        <f t="shared" si="162"/>
        <v>21:0139</v>
      </c>
      <c r="E1095" t="s">
        <v>4647</v>
      </c>
      <c r="F1095" t="s">
        <v>4663</v>
      </c>
      <c r="H1095">
        <v>59.921120899999998</v>
      </c>
      <c r="I1095">
        <v>-131.76960940000001</v>
      </c>
      <c r="J1095" s="1" t="str">
        <f t="shared" si="165"/>
        <v>NGR bulk stream sediment</v>
      </c>
      <c r="K1095" s="1" t="str">
        <f t="shared" si="163"/>
        <v>&lt;177 micron (NGR)</v>
      </c>
      <c r="L1095">
        <v>56</v>
      </c>
      <c r="M1095" t="s">
        <v>64</v>
      </c>
      <c r="N1095">
        <v>1094</v>
      </c>
      <c r="O1095" t="s">
        <v>158</v>
      </c>
      <c r="P1095" t="s">
        <v>32</v>
      </c>
      <c r="Q1095" t="s">
        <v>136</v>
      </c>
      <c r="R1095" t="s">
        <v>104</v>
      </c>
      <c r="S1095" t="s">
        <v>150</v>
      </c>
      <c r="T1095" t="s">
        <v>34</v>
      </c>
      <c r="U1095" t="s">
        <v>159</v>
      </c>
      <c r="V1095" t="s">
        <v>239</v>
      </c>
      <c r="W1095" t="s">
        <v>136</v>
      </c>
      <c r="X1095" t="s">
        <v>38</v>
      </c>
    </row>
    <row r="1096" spans="1:24" hidden="1" x14ac:dyDescent="0.3">
      <c r="A1096" t="s">
        <v>4664</v>
      </c>
      <c r="B1096" t="s">
        <v>4665</v>
      </c>
      <c r="C1096" s="1" t="str">
        <f t="shared" si="164"/>
        <v>21:0416</v>
      </c>
      <c r="D1096" s="1" t="str">
        <f t="shared" si="162"/>
        <v>21:0139</v>
      </c>
      <c r="E1096" t="s">
        <v>4666</v>
      </c>
      <c r="F1096" t="s">
        <v>4667</v>
      </c>
      <c r="H1096">
        <v>59.988911399999999</v>
      </c>
      <c r="I1096">
        <v>-131.65491800000001</v>
      </c>
      <c r="J1096" s="1" t="str">
        <f t="shared" si="165"/>
        <v>NGR bulk stream sediment</v>
      </c>
      <c r="K1096" s="1" t="str">
        <f t="shared" si="163"/>
        <v>&lt;177 micron (NGR)</v>
      </c>
      <c r="L1096">
        <v>56</v>
      </c>
      <c r="M1096" t="s">
        <v>134</v>
      </c>
      <c r="N1096">
        <v>1095</v>
      </c>
      <c r="O1096" t="s">
        <v>244</v>
      </c>
      <c r="P1096" t="s">
        <v>58</v>
      </c>
      <c r="Q1096" t="s">
        <v>136</v>
      </c>
      <c r="R1096" t="s">
        <v>58</v>
      </c>
      <c r="S1096" t="s">
        <v>46</v>
      </c>
      <c r="T1096" t="s">
        <v>34</v>
      </c>
      <c r="U1096" t="s">
        <v>1356</v>
      </c>
      <c r="V1096" t="s">
        <v>459</v>
      </c>
      <c r="W1096" t="s">
        <v>136</v>
      </c>
      <c r="X1096" t="s">
        <v>85</v>
      </c>
    </row>
    <row r="1097" spans="1:24" hidden="1" x14ac:dyDescent="0.3">
      <c r="A1097" t="s">
        <v>4668</v>
      </c>
      <c r="B1097" t="s">
        <v>4669</v>
      </c>
      <c r="C1097" s="1" t="str">
        <f t="shared" si="164"/>
        <v>21:0416</v>
      </c>
      <c r="D1097" s="1" t="str">
        <f t="shared" si="162"/>
        <v>21:0139</v>
      </c>
      <c r="E1097" t="s">
        <v>4666</v>
      </c>
      <c r="F1097" t="s">
        <v>4670</v>
      </c>
      <c r="H1097">
        <v>59.988911399999999</v>
      </c>
      <c r="I1097">
        <v>-131.65491800000001</v>
      </c>
      <c r="J1097" s="1" t="str">
        <f t="shared" si="165"/>
        <v>NGR bulk stream sediment</v>
      </c>
      <c r="K1097" s="1" t="str">
        <f t="shared" si="163"/>
        <v>&lt;177 micron (NGR)</v>
      </c>
      <c r="L1097">
        <v>56</v>
      </c>
      <c r="M1097" t="s">
        <v>140</v>
      </c>
      <c r="N1097">
        <v>1096</v>
      </c>
      <c r="O1097" t="s">
        <v>820</v>
      </c>
      <c r="P1097" t="s">
        <v>45</v>
      </c>
      <c r="Q1097" t="s">
        <v>85</v>
      </c>
      <c r="R1097" t="s">
        <v>103</v>
      </c>
      <c r="S1097" t="s">
        <v>66</v>
      </c>
      <c r="T1097" t="s">
        <v>34</v>
      </c>
      <c r="U1097" t="s">
        <v>4671</v>
      </c>
      <c r="V1097" t="s">
        <v>77</v>
      </c>
      <c r="W1097" t="s">
        <v>136</v>
      </c>
      <c r="X1097" t="s">
        <v>46</v>
      </c>
    </row>
    <row r="1098" spans="1:24" hidden="1" x14ac:dyDescent="0.3">
      <c r="A1098" t="s">
        <v>4672</v>
      </c>
      <c r="B1098" t="s">
        <v>4673</v>
      </c>
      <c r="C1098" s="1" t="str">
        <f t="shared" si="164"/>
        <v>21:0416</v>
      </c>
      <c r="D1098" s="1" t="str">
        <f t="shared" si="162"/>
        <v>21:0139</v>
      </c>
      <c r="E1098" t="s">
        <v>4674</v>
      </c>
      <c r="F1098" t="s">
        <v>4675</v>
      </c>
      <c r="H1098">
        <v>59.985230600000001</v>
      </c>
      <c r="I1098">
        <v>-131.56392059999999</v>
      </c>
      <c r="J1098" s="1" t="str">
        <f t="shared" si="165"/>
        <v>NGR bulk stream sediment</v>
      </c>
      <c r="K1098" s="1" t="str">
        <f t="shared" si="163"/>
        <v>&lt;177 micron (NGR)</v>
      </c>
      <c r="L1098">
        <v>56</v>
      </c>
      <c r="M1098" t="s">
        <v>82</v>
      </c>
      <c r="N1098">
        <v>1097</v>
      </c>
      <c r="O1098" t="s">
        <v>65</v>
      </c>
      <c r="P1098" t="s">
        <v>84</v>
      </c>
      <c r="Q1098" t="s">
        <v>47</v>
      </c>
      <c r="R1098" t="s">
        <v>103</v>
      </c>
      <c r="S1098" t="s">
        <v>66</v>
      </c>
      <c r="T1098" t="s">
        <v>34</v>
      </c>
      <c r="U1098" t="s">
        <v>417</v>
      </c>
      <c r="V1098" t="s">
        <v>106</v>
      </c>
      <c r="W1098" t="s">
        <v>31</v>
      </c>
      <c r="X1098" t="s">
        <v>230</v>
      </c>
    </row>
    <row r="1099" spans="1:24" hidden="1" x14ac:dyDescent="0.3">
      <c r="A1099" t="s">
        <v>4676</v>
      </c>
      <c r="B1099" t="s">
        <v>4677</v>
      </c>
      <c r="C1099" s="1" t="str">
        <f t="shared" si="164"/>
        <v>21:0416</v>
      </c>
      <c r="D1099" s="1" t="str">
        <f t="shared" si="162"/>
        <v>21:0139</v>
      </c>
      <c r="E1099" t="s">
        <v>4678</v>
      </c>
      <c r="F1099" t="s">
        <v>4679</v>
      </c>
      <c r="H1099">
        <v>59.489334599999999</v>
      </c>
      <c r="I1099">
        <v>-130.90902159999999</v>
      </c>
      <c r="J1099" s="1" t="str">
        <f t="shared" si="165"/>
        <v>NGR bulk stream sediment</v>
      </c>
      <c r="K1099" s="1" t="str">
        <f t="shared" si="163"/>
        <v>&lt;177 micron (NGR)</v>
      </c>
      <c r="L1099">
        <v>56</v>
      </c>
      <c r="M1099" t="s">
        <v>91</v>
      </c>
      <c r="N1099">
        <v>1098</v>
      </c>
      <c r="O1099" t="s">
        <v>92</v>
      </c>
      <c r="P1099" t="s">
        <v>45</v>
      </c>
      <c r="Q1099" t="s">
        <v>136</v>
      </c>
      <c r="R1099" t="s">
        <v>168</v>
      </c>
      <c r="S1099" t="s">
        <v>75</v>
      </c>
      <c r="T1099" t="s">
        <v>34</v>
      </c>
      <c r="U1099" t="s">
        <v>1677</v>
      </c>
      <c r="V1099" t="s">
        <v>497</v>
      </c>
      <c r="W1099" t="s">
        <v>37</v>
      </c>
      <c r="X1099" t="s">
        <v>38</v>
      </c>
    </row>
    <row r="1100" spans="1:24" hidden="1" x14ac:dyDescent="0.3">
      <c r="A1100" t="s">
        <v>4680</v>
      </c>
      <c r="B1100" t="s">
        <v>4681</v>
      </c>
      <c r="C1100" s="1" t="str">
        <f t="shared" si="164"/>
        <v>21:0416</v>
      </c>
      <c r="D1100" s="1" t="str">
        <f t="shared" si="162"/>
        <v>21:0139</v>
      </c>
      <c r="E1100" t="s">
        <v>4682</v>
      </c>
      <c r="F1100" t="s">
        <v>4683</v>
      </c>
      <c r="H1100">
        <v>59.4158075</v>
      </c>
      <c r="I1100">
        <v>-130.94239949999999</v>
      </c>
      <c r="J1100" s="1" t="str">
        <f t="shared" si="165"/>
        <v>NGR bulk stream sediment</v>
      </c>
      <c r="K1100" s="1" t="str">
        <f t="shared" si="163"/>
        <v>&lt;177 micron (NGR)</v>
      </c>
      <c r="L1100">
        <v>56</v>
      </c>
      <c r="M1100" t="s">
        <v>101</v>
      </c>
      <c r="N1100">
        <v>1099</v>
      </c>
      <c r="O1100" t="s">
        <v>237</v>
      </c>
      <c r="P1100" t="s">
        <v>33</v>
      </c>
      <c r="Q1100" t="s">
        <v>37</v>
      </c>
      <c r="R1100" t="s">
        <v>142</v>
      </c>
      <c r="S1100" t="s">
        <v>104</v>
      </c>
      <c r="T1100" t="s">
        <v>34</v>
      </c>
      <c r="U1100" t="s">
        <v>3030</v>
      </c>
      <c r="V1100" t="s">
        <v>684</v>
      </c>
      <c r="W1100" t="s">
        <v>57</v>
      </c>
      <c r="X1100" t="s">
        <v>38</v>
      </c>
    </row>
    <row r="1101" spans="1:24" hidden="1" x14ac:dyDescent="0.3">
      <c r="A1101" t="s">
        <v>4684</v>
      </c>
      <c r="B1101" t="s">
        <v>4685</v>
      </c>
      <c r="C1101" s="1" t="str">
        <f t="shared" si="164"/>
        <v>21:0416</v>
      </c>
      <c r="D1101" s="1" t="str">
        <f t="shared" si="162"/>
        <v>21:0139</v>
      </c>
      <c r="E1101" t="s">
        <v>4686</v>
      </c>
      <c r="F1101" t="s">
        <v>4687</v>
      </c>
      <c r="H1101">
        <v>59.383566899999998</v>
      </c>
      <c r="I1101">
        <v>-131.01016999999999</v>
      </c>
      <c r="J1101" s="1" t="str">
        <f t="shared" si="165"/>
        <v>NGR bulk stream sediment</v>
      </c>
      <c r="K1101" s="1" t="str">
        <f t="shared" si="163"/>
        <v>&lt;177 micron (NGR)</v>
      </c>
      <c r="L1101">
        <v>56</v>
      </c>
      <c r="M1101" t="s">
        <v>4688</v>
      </c>
      <c r="N1101">
        <v>1100</v>
      </c>
      <c r="O1101" t="s">
        <v>225</v>
      </c>
      <c r="P1101" t="s">
        <v>46</v>
      </c>
      <c r="Q1101" t="s">
        <v>37</v>
      </c>
      <c r="R1101" t="s">
        <v>135</v>
      </c>
      <c r="S1101" t="s">
        <v>85</v>
      </c>
      <c r="T1101" t="s">
        <v>34</v>
      </c>
      <c r="U1101" t="s">
        <v>920</v>
      </c>
      <c r="V1101" t="s">
        <v>120</v>
      </c>
      <c r="W1101" t="s">
        <v>37</v>
      </c>
      <c r="X1101" t="s">
        <v>38</v>
      </c>
    </row>
    <row r="1102" spans="1:24" hidden="1" x14ac:dyDescent="0.3">
      <c r="A1102" t="s">
        <v>4689</v>
      </c>
      <c r="B1102" t="s">
        <v>4690</v>
      </c>
      <c r="C1102" s="1" t="str">
        <f t="shared" si="164"/>
        <v>21:0416</v>
      </c>
      <c r="D1102" s="1" t="str">
        <f t="shared" si="162"/>
        <v>21:0139</v>
      </c>
      <c r="E1102" t="s">
        <v>4686</v>
      </c>
      <c r="F1102" t="s">
        <v>4691</v>
      </c>
      <c r="H1102">
        <v>59.383566899999998</v>
      </c>
      <c r="I1102">
        <v>-131.01016999999999</v>
      </c>
      <c r="J1102" s="1" t="str">
        <f t="shared" si="165"/>
        <v>NGR bulk stream sediment</v>
      </c>
      <c r="K1102" s="1" t="str">
        <f t="shared" si="163"/>
        <v>&lt;177 micron (NGR)</v>
      </c>
      <c r="L1102">
        <v>56</v>
      </c>
      <c r="M1102" t="s">
        <v>4692</v>
      </c>
      <c r="N1102">
        <v>1101</v>
      </c>
      <c r="O1102" t="s">
        <v>225</v>
      </c>
      <c r="P1102" t="s">
        <v>47</v>
      </c>
      <c r="Q1102" t="s">
        <v>37</v>
      </c>
      <c r="R1102" t="s">
        <v>93</v>
      </c>
      <c r="S1102" t="s">
        <v>31</v>
      </c>
      <c r="T1102" t="s">
        <v>34</v>
      </c>
      <c r="U1102" t="s">
        <v>648</v>
      </c>
      <c r="V1102" t="s">
        <v>546</v>
      </c>
      <c r="W1102" t="s">
        <v>37</v>
      </c>
      <c r="X1102" t="s">
        <v>38</v>
      </c>
    </row>
    <row r="1103" spans="1:24" hidden="1" x14ac:dyDescent="0.3">
      <c r="A1103" t="s">
        <v>4693</v>
      </c>
      <c r="B1103" t="s">
        <v>4694</v>
      </c>
      <c r="C1103" s="1" t="str">
        <f t="shared" si="164"/>
        <v>21:0416</v>
      </c>
      <c r="D1103" s="1" t="str">
        <f t="shared" si="162"/>
        <v>21:0139</v>
      </c>
      <c r="E1103" t="s">
        <v>4695</v>
      </c>
      <c r="F1103" t="s">
        <v>4696</v>
      </c>
      <c r="H1103">
        <v>59.414586800000002</v>
      </c>
      <c r="I1103">
        <v>-131.0889142</v>
      </c>
      <c r="J1103" s="1" t="str">
        <f t="shared" si="165"/>
        <v>NGR bulk stream sediment</v>
      </c>
      <c r="K1103" s="1" t="str">
        <f t="shared" si="163"/>
        <v>&lt;177 micron (NGR)</v>
      </c>
      <c r="L1103">
        <v>56</v>
      </c>
      <c r="M1103" t="s">
        <v>111</v>
      </c>
      <c r="N1103">
        <v>1102</v>
      </c>
      <c r="O1103" t="s">
        <v>83</v>
      </c>
      <c r="P1103" t="s">
        <v>33</v>
      </c>
      <c r="Q1103" t="s">
        <v>136</v>
      </c>
      <c r="R1103" t="s">
        <v>33</v>
      </c>
      <c r="S1103" t="s">
        <v>46</v>
      </c>
      <c r="T1103" t="s">
        <v>34</v>
      </c>
      <c r="U1103" t="s">
        <v>231</v>
      </c>
      <c r="V1103" t="s">
        <v>224</v>
      </c>
      <c r="W1103" t="s">
        <v>37</v>
      </c>
      <c r="X1103" t="s">
        <v>38</v>
      </c>
    </row>
    <row r="1104" spans="1:24" hidden="1" x14ac:dyDescent="0.3">
      <c r="A1104" t="s">
        <v>4697</v>
      </c>
      <c r="B1104" t="s">
        <v>4698</v>
      </c>
      <c r="C1104" s="1" t="str">
        <f t="shared" si="164"/>
        <v>21:0416</v>
      </c>
      <c r="D1104" s="1" t="str">
        <f>HYPERLINK("http://geochem.nrcan.gc.ca/cdogs/content/svy/svy_e.htm", "")</f>
        <v/>
      </c>
      <c r="G1104" s="1" t="str">
        <f>HYPERLINK("http://geochem.nrcan.gc.ca/cdogs/content/cr_/cr_00041_e.htm", "41")</f>
        <v>41</v>
      </c>
      <c r="J1104" t="s">
        <v>195</v>
      </c>
      <c r="K1104" t="s">
        <v>196</v>
      </c>
      <c r="L1104">
        <v>56</v>
      </c>
      <c r="M1104" t="s">
        <v>197</v>
      </c>
      <c r="N1104">
        <v>1103</v>
      </c>
      <c r="O1104" t="s">
        <v>56</v>
      </c>
      <c r="P1104" t="s">
        <v>158</v>
      </c>
      <c r="Q1104" t="s">
        <v>84</v>
      </c>
      <c r="R1104" t="s">
        <v>75</v>
      </c>
      <c r="S1104" t="s">
        <v>66</v>
      </c>
      <c r="T1104" t="s">
        <v>699</v>
      </c>
      <c r="U1104" t="s">
        <v>683</v>
      </c>
      <c r="V1104" t="s">
        <v>459</v>
      </c>
      <c r="W1104" t="s">
        <v>37</v>
      </c>
      <c r="X1104" t="s">
        <v>38</v>
      </c>
    </row>
    <row r="1105" spans="1:24" hidden="1" x14ac:dyDescent="0.3">
      <c r="A1105" t="s">
        <v>4699</v>
      </c>
      <c r="B1105" t="s">
        <v>4700</v>
      </c>
      <c r="C1105" s="1" t="str">
        <f t="shared" si="164"/>
        <v>21:0416</v>
      </c>
      <c r="D1105" s="1" t="str">
        <f t="shared" ref="D1105:D1122" si="166">HYPERLINK("http://geochem.nrcan.gc.ca/cdogs/content/svy/svy210139_e.htm", "21:0139")</f>
        <v>21:0139</v>
      </c>
      <c r="E1105" t="s">
        <v>4701</v>
      </c>
      <c r="F1105" t="s">
        <v>4702</v>
      </c>
      <c r="H1105">
        <v>59.422762599999999</v>
      </c>
      <c r="I1105">
        <v>-131.11559449999999</v>
      </c>
      <c r="J1105" s="1" t="str">
        <f t="shared" ref="J1105:J1122" si="167">HYPERLINK("http://geochem.nrcan.gc.ca/cdogs/content/kwd/kwd020030_e.htm", "NGR bulk stream sediment")</f>
        <v>NGR bulk stream sediment</v>
      </c>
      <c r="K1105" s="1" t="str">
        <f t="shared" ref="K1105:K1122" si="168">HYPERLINK("http://geochem.nrcan.gc.ca/cdogs/content/kwd/kwd080006_e.htm", "&lt;177 micron (NGR)")</f>
        <v>&lt;177 micron (NGR)</v>
      </c>
      <c r="L1105">
        <v>56</v>
      </c>
      <c r="M1105" t="s">
        <v>118</v>
      </c>
      <c r="N1105">
        <v>1104</v>
      </c>
      <c r="O1105" t="s">
        <v>65</v>
      </c>
      <c r="P1105" t="s">
        <v>58</v>
      </c>
      <c r="Q1105" t="s">
        <v>136</v>
      </c>
      <c r="R1105" t="s">
        <v>264</v>
      </c>
      <c r="S1105" t="s">
        <v>135</v>
      </c>
      <c r="T1105" t="s">
        <v>34</v>
      </c>
      <c r="U1105" t="s">
        <v>112</v>
      </c>
      <c r="V1105" t="s">
        <v>334</v>
      </c>
      <c r="W1105" t="s">
        <v>37</v>
      </c>
      <c r="X1105" t="s">
        <v>38</v>
      </c>
    </row>
    <row r="1106" spans="1:24" hidden="1" x14ac:dyDescent="0.3">
      <c r="A1106" t="s">
        <v>4703</v>
      </c>
      <c r="B1106" t="s">
        <v>4704</v>
      </c>
      <c r="C1106" s="1" t="str">
        <f t="shared" si="164"/>
        <v>21:0416</v>
      </c>
      <c r="D1106" s="1" t="str">
        <f t="shared" si="166"/>
        <v>21:0139</v>
      </c>
      <c r="E1106" t="s">
        <v>4705</v>
      </c>
      <c r="F1106" t="s">
        <v>4706</v>
      </c>
      <c r="H1106">
        <v>59.445153400000002</v>
      </c>
      <c r="I1106">
        <v>-131.11358870000001</v>
      </c>
      <c r="J1106" s="1" t="str">
        <f t="shared" si="167"/>
        <v>NGR bulk stream sediment</v>
      </c>
      <c r="K1106" s="1" t="str">
        <f t="shared" si="168"/>
        <v>&lt;177 micron (NGR)</v>
      </c>
      <c r="L1106">
        <v>56</v>
      </c>
      <c r="M1106" t="s">
        <v>125</v>
      </c>
      <c r="N1106">
        <v>1105</v>
      </c>
      <c r="O1106" t="s">
        <v>307</v>
      </c>
      <c r="P1106" t="s">
        <v>84</v>
      </c>
      <c r="Q1106" t="s">
        <v>136</v>
      </c>
      <c r="R1106" t="s">
        <v>167</v>
      </c>
      <c r="S1106" t="s">
        <v>33</v>
      </c>
      <c r="T1106" t="s">
        <v>699</v>
      </c>
      <c r="U1106" t="s">
        <v>1394</v>
      </c>
      <c r="V1106" t="s">
        <v>291</v>
      </c>
      <c r="W1106" t="s">
        <v>37</v>
      </c>
      <c r="X1106" t="s">
        <v>38</v>
      </c>
    </row>
    <row r="1107" spans="1:24" hidden="1" x14ac:dyDescent="0.3">
      <c r="A1107" t="s">
        <v>4707</v>
      </c>
      <c r="B1107" t="s">
        <v>4708</v>
      </c>
      <c r="C1107" s="1" t="str">
        <f t="shared" si="164"/>
        <v>21:0416</v>
      </c>
      <c r="D1107" s="1" t="str">
        <f t="shared" si="166"/>
        <v>21:0139</v>
      </c>
      <c r="E1107" t="s">
        <v>4709</v>
      </c>
      <c r="F1107" t="s">
        <v>4710</v>
      </c>
      <c r="H1107">
        <v>59.4484797</v>
      </c>
      <c r="I1107">
        <v>-131.1779386</v>
      </c>
      <c r="J1107" s="1" t="str">
        <f t="shared" si="167"/>
        <v>NGR bulk stream sediment</v>
      </c>
      <c r="K1107" s="1" t="str">
        <f t="shared" si="168"/>
        <v>&lt;177 micron (NGR)</v>
      </c>
      <c r="L1107">
        <v>56</v>
      </c>
      <c r="M1107" t="s">
        <v>148</v>
      </c>
      <c r="N1107">
        <v>1106</v>
      </c>
      <c r="O1107" t="s">
        <v>406</v>
      </c>
      <c r="P1107" t="s">
        <v>75</v>
      </c>
      <c r="Q1107" t="s">
        <v>37</v>
      </c>
      <c r="R1107" t="s">
        <v>58</v>
      </c>
      <c r="S1107" t="s">
        <v>46</v>
      </c>
      <c r="T1107" t="s">
        <v>34</v>
      </c>
      <c r="U1107" t="s">
        <v>218</v>
      </c>
      <c r="V1107" t="s">
        <v>694</v>
      </c>
      <c r="W1107" t="s">
        <v>37</v>
      </c>
      <c r="X1107" t="s">
        <v>38</v>
      </c>
    </row>
    <row r="1108" spans="1:24" hidden="1" x14ac:dyDescent="0.3">
      <c r="A1108" t="s">
        <v>4711</v>
      </c>
      <c r="B1108" t="s">
        <v>4712</v>
      </c>
      <c r="C1108" s="1" t="str">
        <f t="shared" si="164"/>
        <v>21:0416</v>
      </c>
      <c r="D1108" s="1" t="str">
        <f t="shared" si="166"/>
        <v>21:0139</v>
      </c>
      <c r="E1108" t="s">
        <v>4713</v>
      </c>
      <c r="F1108" t="s">
        <v>4714</v>
      </c>
      <c r="H1108">
        <v>59.439866100000003</v>
      </c>
      <c r="I1108">
        <v>-131.20091210000001</v>
      </c>
      <c r="J1108" s="1" t="str">
        <f t="shared" si="167"/>
        <v>NGR bulk stream sediment</v>
      </c>
      <c r="K1108" s="1" t="str">
        <f t="shared" si="168"/>
        <v>&lt;177 micron (NGR)</v>
      </c>
      <c r="L1108">
        <v>56</v>
      </c>
      <c r="M1108" t="s">
        <v>157</v>
      </c>
      <c r="N1108">
        <v>1107</v>
      </c>
      <c r="O1108" t="s">
        <v>83</v>
      </c>
      <c r="P1108" t="s">
        <v>33</v>
      </c>
      <c r="Q1108" t="s">
        <v>37</v>
      </c>
      <c r="R1108" t="s">
        <v>135</v>
      </c>
      <c r="S1108" t="s">
        <v>46</v>
      </c>
      <c r="T1108" t="s">
        <v>34</v>
      </c>
      <c r="U1108" t="s">
        <v>942</v>
      </c>
      <c r="V1108" t="s">
        <v>224</v>
      </c>
      <c r="W1108" t="s">
        <v>37</v>
      </c>
      <c r="X1108" t="s">
        <v>38</v>
      </c>
    </row>
    <row r="1109" spans="1:24" hidden="1" x14ac:dyDescent="0.3">
      <c r="A1109" t="s">
        <v>4715</v>
      </c>
      <c r="B1109" t="s">
        <v>4716</v>
      </c>
      <c r="C1109" s="1" t="str">
        <f t="shared" si="164"/>
        <v>21:0416</v>
      </c>
      <c r="D1109" s="1" t="str">
        <f t="shared" si="166"/>
        <v>21:0139</v>
      </c>
      <c r="E1109" t="s">
        <v>4717</v>
      </c>
      <c r="F1109" t="s">
        <v>4718</v>
      </c>
      <c r="H1109">
        <v>59.446176700000002</v>
      </c>
      <c r="I1109">
        <v>-131.27507610000001</v>
      </c>
      <c r="J1109" s="1" t="str">
        <f t="shared" si="167"/>
        <v>NGR bulk stream sediment</v>
      </c>
      <c r="K1109" s="1" t="str">
        <f t="shared" si="168"/>
        <v>&lt;177 micron (NGR)</v>
      </c>
      <c r="L1109">
        <v>56</v>
      </c>
      <c r="M1109" t="s">
        <v>165</v>
      </c>
      <c r="N1109">
        <v>1108</v>
      </c>
      <c r="O1109" t="s">
        <v>92</v>
      </c>
      <c r="P1109" t="s">
        <v>45</v>
      </c>
      <c r="Q1109" t="s">
        <v>37</v>
      </c>
      <c r="R1109" t="s">
        <v>83</v>
      </c>
      <c r="S1109" t="s">
        <v>135</v>
      </c>
      <c r="T1109" t="s">
        <v>34</v>
      </c>
      <c r="U1109" t="s">
        <v>496</v>
      </c>
      <c r="V1109" t="s">
        <v>1417</v>
      </c>
      <c r="W1109" t="s">
        <v>37</v>
      </c>
      <c r="X1109" t="s">
        <v>38</v>
      </c>
    </row>
    <row r="1110" spans="1:24" hidden="1" x14ac:dyDescent="0.3">
      <c r="A1110" t="s">
        <v>4719</v>
      </c>
      <c r="B1110" t="s">
        <v>4720</v>
      </c>
      <c r="C1110" s="1" t="str">
        <f t="shared" si="164"/>
        <v>21:0416</v>
      </c>
      <c r="D1110" s="1" t="str">
        <f t="shared" si="166"/>
        <v>21:0139</v>
      </c>
      <c r="E1110" t="s">
        <v>4721</v>
      </c>
      <c r="F1110" t="s">
        <v>4722</v>
      </c>
      <c r="H1110">
        <v>59.445051800000002</v>
      </c>
      <c r="I1110">
        <v>-131.30490019999999</v>
      </c>
      <c r="J1110" s="1" t="str">
        <f t="shared" si="167"/>
        <v>NGR bulk stream sediment</v>
      </c>
      <c r="K1110" s="1" t="str">
        <f t="shared" si="168"/>
        <v>&lt;177 micron (NGR)</v>
      </c>
      <c r="L1110">
        <v>56</v>
      </c>
      <c r="M1110" t="s">
        <v>175</v>
      </c>
      <c r="N1110">
        <v>1109</v>
      </c>
      <c r="O1110" t="s">
        <v>92</v>
      </c>
      <c r="P1110" t="s">
        <v>93</v>
      </c>
      <c r="Q1110" t="s">
        <v>136</v>
      </c>
      <c r="R1110" t="s">
        <v>58</v>
      </c>
      <c r="S1110" t="s">
        <v>66</v>
      </c>
      <c r="T1110" t="s">
        <v>34</v>
      </c>
      <c r="U1110" t="s">
        <v>913</v>
      </c>
      <c r="V1110" t="s">
        <v>239</v>
      </c>
      <c r="W1110" t="s">
        <v>37</v>
      </c>
      <c r="X1110" t="s">
        <v>38</v>
      </c>
    </row>
    <row r="1111" spans="1:24" hidden="1" x14ac:dyDescent="0.3">
      <c r="A1111" t="s">
        <v>4723</v>
      </c>
      <c r="B1111" t="s">
        <v>4724</v>
      </c>
      <c r="C1111" s="1" t="str">
        <f t="shared" si="164"/>
        <v>21:0416</v>
      </c>
      <c r="D1111" s="1" t="str">
        <f t="shared" si="166"/>
        <v>21:0139</v>
      </c>
      <c r="E1111" t="s">
        <v>4725</v>
      </c>
      <c r="F1111" t="s">
        <v>4726</v>
      </c>
      <c r="H1111">
        <v>59.579343100000003</v>
      </c>
      <c r="I1111">
        <v>-131.29773650000001</v>
      </c>
      <c r="J1111" s="1" t="str">
        <f t="shared" si="167"/>
        <v>NGR bulk stream sediment</v>
      </c>
      <c r="K1111" s="1" t="str">
        <f t="shared" si="168"/>
        <v>&lt;177 micron (NGR)</v>
      </c>
      <c r="L1111">
        <v>57</v>
      </c>
      <c r="M1111" t="s">
        <v>28</v>
      </c>
      <c r="N1111">
        <v>1110</v>
      </c>
      <c r="O1111" t="s">
        <v>65</v>
      </c>
      <c r="P1111" t="s">
        <v>168</v>
      </c>
      <c r="Q1111" t="s">
        <v>33</v>
      </c>
      <c r="R1111" t="s">
        <v>58</v>
      </c>
      <c r="S1111" t="s">
        <v>75</v>
      </c>
      <c r="T1111" t="s">
        <v>34</v>
      </c>
      <c r="U1111" t="s">
        <v>438</v>
      </c>
      <c r="V1111" t="s">
        <v>334</v>
      </c>
      <c r="W1111" t="s">
        <v>37</v>
      </c>
      <c r="X1111" t="s">
        <v>38</v>
      </c>
    </row>
    <row r="1112" spans="1:24" hidden="1" x14ac:dyDescent="0.3">
      <c r="A1112" t="s">
        <v>4727</v>
      </c>
      <c r="B1112" t="s">
        <v>4728</v>
      </c>
      <c r="C1112" s="1" t="str">
        <f t="shared" si="164"/>
        <v>21:0416</v>
      </c>
      <c r="D1112" s="1" t="str">
        <f t="shared" si="166"/>
        <v>21:0139</v>
      </c>
      <c r="E1112" t="s">
        <v>4729</v>
      </c>
      <c r="F1112" t="s">
        <v>4730</v>
      </c>
      <c r="H1112">
        <v>59.486995899999997</v>
      </c>
      <c r="I1112">
        <v>-131.2776987</v>
      </c>
      <c r="J1112" s="1" t="str">
        <f t="shared" si="167"/>
        <v>NGR bulk stream sediment</v>
      </c>
      <c r="K1112" s="1" t="str">
        <f t="shared" si="168"/>
        <v>&lt;177 micron (NGR)</v>
      </c>
      <c r="L1112">
        <v>57</v>
      </c>
      <c r="M1112" t="s">
        <v>43</v>
      </c>
      <c r="N1112">
        <v>1111</v>
      </c>
      <c r="O1112" t="s">
        <v>141</v>
      </c>
      <c r="P1112" t="s">
        <v>167</v>
      </c>
      <c r="Q1112" t="s">
        <v>37</v>
      </c>
      <c r="R1112" t="s">
        <v>93</v>
      </c>
      <c r="S1112" t="s">
        <v>75</v>
      </c>
      <c r="T1112" t="s">
        <v>34</v>
      </c>
      <c r="U1112" t="s">
        <v>327</v>
      </c>
      <c r="V1112" t="s">
        <v>354</v>
      </c>
      <c r="W1112" t="s">
        <v>37</v>
      </c>
      <c r="X1112" t="s">
        <v>38</v>
      </c>
    </row>
    <row r="1113" spans="1:24" hidden="1" x14ac:dyDescent="0.3">
      <c r="A1113" t="s">
        <v>4731</v>
      </c>
      <c r="B1113" t="s">
        <v>4732</v>
      </c>
      <c r="C1113" s="1" t="str">
        <f t="shared" si="164"/>
        <v>21:0416</v>
      </c>
      <c r="D1113" s="1" t="str">
        <f t="shared" si="166"/>
        <v>21:0139</v>
      </c>
      <c r="E1113" t="s">
        <v>4733</v>
      </c>
      <c r="F1113" t="s">
        <v>4734</v>
      </c>
      <c r="H1113">
        <v>59.499848399999998</v>
      </c>
      <c r="I1113">
        <v>-131.29785899999999</v>
      </c>
      <c r="J1113" s="1" t="str">
        <f t="shared" si="167"/>
        <v>NGR bulk stream sediment</v>
      </c>
      <c r="K1113" s="1" t="str">
        <f t="shared" si="168"/>
        <v>&lt;177 micron (NGR)</v>
      </c>
      <c r="L1113">
        <v>57</v>
      </c>
      <c r="M1113" t="s">
        <v>134</v>
      </c>
      <c r="N1113">
        <v>1112</v>
      </c>
      <c r="O1113" t="s">
        <v>244</v>
      </c>
      <c r="P1113" t="s">
        <v>103</v>
      </c>
      <c r="Q1113" t="s">
        <v>37</v>
      </c>
      <c r="R1113" t="s">
        <v>104</v>
      </c>
      <c r="S1113" t="s">
        <v>31</v>
      </c>
      <c r="T1113" t="s">
        <v>34</v>
      </c>
      <c r="U1113" t="s">
        <v>1229</v>
      </c>
      <c r="V1113" t="s">
        <v>106</v>
      </c>
      <c r="W1113" t="s">
        <v>136</v>
      </c>
      <c r="X1113" t="s">
        <v>38</v>
      </c>
    </row>
    <row r="1114" spans="1:24" hidden="1" x14ac:dyDescent="0.3">
      <c r="A1114" t="s">
        <v>4735</v>
      </c>
      <c r="B1114" t="s">
        <v>4736</v>
      </c>
      <c r="C1114" s="1" t="str">
        <f t="shared" si="164"/>
        <v>21:0416</v>
      </c>
      <c r="D1114" s="1" t="str">
        <f t="shared" si="166"/>
        <v>21:0139</v>
      </c>
      <c r="E1114" t="s">
        <v>4733</v>
      </c>
      <c r="F1114" t="s">
        <v>4737</v>
      </c>
      <c r="H1114">
        <v>59.499848399999998</v>
      </c>
      <c r="I1114">
        <v>-131.29785899999999</v>
      </c>
      <c r="J1114" s="1" t="str">
        <f t="shared" si="167"/>
        <v>NGR bulk stream sediment</v>
      </c>
      <c r="K1114" s="1" t="str">
        <f t="shared" si="168"/>
        <v>&lt;177 micron (NGR)</v>
      </c>
      <c r="L1114">
        <v>57</v>
      </c>
      <c r="M1114" t="s">
        <v>140</v>
      </c>
      <c r="N1114">
        <v>1113</v>
      </c>
      <c r="O1114" t="s">
        <v>244</v>
      </c>
      <c r="P1114" t="s">
        <v>58</v>
      </c>
      <c r="Q1114" t="s">
        <v>136</v>
      </c>
      <c r="R1114" t="s">
        <v>104</v>
      </c>
      <c r="S1114" t="s">
        <v>31</v>
      </c>
      <c r="T1114" t="s">
        <v>34</v>
      </c>
      <c r="U1114" t="s">
        <v>426</v>
      </c>
      <c r="V1114" t="s">
        <v>106</v>
      </c>
      <c r="W1114" t="s">
        <v>136</v>
      </c>
      <c r="X1114" t="s">
        <v>38</v>
      </c>
    </row>
    <row r="1115" spans="1:24" hidden="1" x14ac:dyDescent="0.3">
      <c r="A1115" t="s">
        <v>4738</v>
      </c>
      <c r="B1115" t="s">
        <v>4739</v>
      </c>
      <c r="C1115" s="1" t="str">
        <f t="shared" si="164"/>
        <v>21:0416</v>
      </c>
      <c r="D1115" s="1" t="str">
        <f t="shared" si="166"/>
        <v>21:0139</v>
      </c>
      <c r="E1115" t="s">
        <v>4740</v>
      </c>
      <c r="F1115" t="s">
        <v>4741</v>
      </c>
      <c r="H1115">
        <v>59.581281699999998</v>
      </c>
      <c r="I1115">
        <v>-131.2762433</v>
      </c>
      <c r="J1115" s="1" t="str">
        <f t="shared" si="167"/>
        <v>NGR bulk stream sediment</v>
      </c>
      <c r="K1115" s="1" t="str">
        <f t="shared" si="168"/>
        <v>&lt;177 micron (NGR)</v>
      </c>
      <c r="L1115">
        <v>57</v>
      </c>
      <c r="M1115" t="s">
        <v>54</v>
      </c>
      <c r="N1115">
        <v>1114</v>
      </c>
      <c r="O1115" t="s">
        <v>318</v>
      </c>
      <c r="P1115" t="s">
        <v>149</v>
      </c>
      <c r="Q1115" t="s">
        <v>37</v>
      </c>
      <c r="R1115" t="s">
        <v>93</v>
      </c>
      <c r="S1115" t="s">
        <v>67</v>
      </c>
      <c r="T1115" t="s">
        <v>34</v>
      </c>
      <c r="U1115" t="s">
        <v>496</v>
      </c>
      <c r="V1115" t="s">
        <v>36</v>
      </c>
      <c r="W1115" t="s">
        <v>37</v>
      </c>
      <c r="X1115" t="s">
        <v>38</v>
      </c>
    </row>
    <row r="1116" spans="1:24" hidden="1" x14ac:dyDescent="0.3">
      <c r="A1116" t="s">
        <v>4742</v>
      </c>
      <c r="B1116" t="s">
        <v>4743</v>
      </c>
      <c r="C1116" s="1" t="str">
        <f t="shared" si="164"/>
        <v>21:0416</v>
      </c>
      <c r="D1116" s="1" t="str">
        <f t="shared" si="166"/>
        <v>21:0139</v>
      </c>
      <c r="E1116" t="s">
        <v>4725</v>
      </c>
      <c r="F1116" t="s">
        <v>4744</v>
      </c>
      <c r="H1116">
        <v>59.579343100000003</v>
      </c>
      <c r="I1116">
        <v>-131.29773650000001</v>
      </c>
      <c r="J1116" s="1" t="str">
        <f t="shared" si="167"/>
        <v>NGR bulk stream sediment</v>
      </c>
      <c r="K1116" s="1" t="str">
        <f t="shared" si="168"/>
        <v>&lt;177 micron (NGR)</v>
      </c>
      <c r="L1116">
        <v>57</v>
      </c>
      <c r="M1116" t="s">
        <v>64</v>
      </c>
      <c r="N1116">
        <v>1115</v>
      </c>
      <c r="O1116" t="s">
        <v>149</v>
      </c>
      <c r="P1116" t="s">
        <v>84</v>
      </c>
      <c r="Q1116" t="s">
        <v>33</v>
      </c>
      <c r="R1116" t="s">
        <v>58</v>
      </c>
      <c r="S1116" t="s">
        <v>150</v>
      </c>
      <c r="T1116" t="s">
        <v>34</v>
      </c>
      <c r="U1116" t="s">
        <v>353</v>
      </c>
      <c r="V1116" t="s">
        <v>219</v>
      </c>
      <c r="W1116" t="s">
        <v>37</v>
      </c>
      <c r="X1116" t="s">
        <v>38</v>
      </c>
    </row>
    <row r="1117" spans="1:24" hidden="1" x14ac:dyDescent="0.3">
      <c r="A1117" t="s">
        <v>4745</v>
      </c>
      <c r="B1117" t="s">
        <v>4746</v>
      </c>
      <c r="C1117" s="1" t="str">
        <f t="shared" si="164"/>
        <v>21:0416</v>
      </c>
      <c r="D1117" s="1" t="str">
        <f t="shared" si="166"/>
        <v>21:0139</v>
      </c>
      <c r="E1117" t="s">
        <v>4747</v>
      </c>
      <c r="F1117" t="s">
        <v>4748</v>
      </c>
      <c r="H1117">
        <v>59.597912200000003</v>
      </c>
      <c r="I1117">
        <v>-131.32618669999999</v>
      </c>
      <c r="J1117" s="1" t="str">
        <f t="shared" si="167"/>
        <v>NGR bulk stream sediment</v>
      </c>
      <c r="K1117" s="1" t="str">
        <f t="shared" si="168"/>
        <v>&lt;177 micron (NGR)</v>
      </c>
      <c r="L1117">
        <v>57</v>
      </c>
      <c r="M1117" t="s">
        <v>73</v>
      </c>
      <c r="N1117">
        <v>1116</v>
      </c>
      <c r="O1117" t="s">
        <v>44</v>
      </c>
      <c r="P1117" t="s">
        <v>30</v>
      </c>
      <c r="Q1117" t="s">
        <v>136</v>
      </c>
      <c r="R1117" t="s">
        <v>168</v>
      </c>
      <c r="S1117" t="s">
        <v>75</v>
      </c>
      <c r="T1117" t="s">
        <v>34</v>
      </c>
      <c r="U1117" t="s">
        <v>983</v>
      </c>
      <c r="V1117" t="s">
        <v>152</v>
      </c>
      <c r="W1117" t="s">
        <v>37</v>
      </c>
      <c r="X1117" t="s">
        <v>38</v>
      </c>
    </row>
    <row r="1118" spans="1:24" hidden="1" x14ac:dyDescent="0.3">
      <c r="A1118" t="s">
        <v>4749</v>
      </c>
      <c r="B1118" t="s">
        <v>4750</v>
      </c>
      <c r="C1118" s="1" t="str">
        <f t="shared" si="164"/>
        <v>21:0416</v>
      </c>
      <c r="D1118" s="1" t="str">
        <f t="shared" si="166"/>
        <v>21:0139</v>
      </c>
      <c r="E1118" t="s">
        <v>4751</v>
      </c>
      <c r="F1118" t="s">
        <v>4752</v>
      </c>
      <c r="H1118">
        <v>59.585859499999998</v>
      </c>
      <c r="I1118">
        <v>-131.3376298</v>
      </c>
      <c r="J1118" s="1" t="str">
        <f t="shared" si="167"/>
        <v>NGR bulk stream sediment</v>
      </c>
      <c r="K1118" s="1" t="str">
        <f t="shared" si="168"/>
        <v>&lt;177 micron (NGR)</v>
      </c>
      <c r="L1118">
        <v>57</v>
      </c>
      <c r="M1118" t="s">
        <v>82</v>
      </c>
      <c r="N1118">
        <v>1117</v>
      </c>
      <c r="O1118" t="s">
        <v>333</v>
      </c>
      <c r="P1118" t="s">
        <v>102</v>
      </c>
      <c r="Q1118" t="s">
        <v>67</v>
      </c>
      <c r="R1118" t="s">
        <v>168</v>
      </c>
      <c r="S1118" t="s">
        <v>67</v>
      </c>
      <c r="T1118" t="s">
        <v>34</v>
      </c>
      <c r="U1118" t="s">
        <v>683</v>
      </c>
      <c r="V1118" t="s">
        <v>219</v>
      </c>
      <c r="W1118" t="s">
        <v>37</v>
      </c>
      <c r="X1118" t="s">
        <v>38</v>
      </c>
    </row>
    <row r="1119" spans="1:24" hidden="1" x14ac:dyDescent="0.3">
      <c r="A1119" t="s">
        <v>4753</v>
      </c>
      <c r="B1119" t="s">
        <v>4754</v>
      </c>
      <c r="C1119" s="1" t="str">
        <f t="shared" si="164"/>
        <v>21:0416</v>
      </c>
      <c r="D1119" s="1" t="str">
        <f t="shared" si="166"/>
        <v>21:0139</v>
      </c>
      <c r="E1119" t="s">
        <v>4755</v>
      </c>
      <c r="F1119" t="s">
        <v>4756</v>
      </c>
      <c r="H1119">
        <v>59.591263300000001</v>
      </c>
      <c r="I1119">
        <v>-131.39895150000001</v>
      </c>
      <c r="J1119" s="1" t="str">
        <f t="shared" si="167"/>
        <v>NGR bulk stream sediment</v>
      </c>
      <c r="K1119" s="1" t="str">
        <f t="shared" si="168"/>
        <v>&lt;177 micron (NGR)</v>
      </c>
      <c r="L1119">
        <v>57</v>
      </c>
      <c r="M1119" t="s">
        <v>91</v>
      </c>
      <c r="N1119">
        <v>1118</v>
      </c>
      <c r="O1119" t="s">
        <v>1049</v>
      </c>
      <c r="P1119" t="s">
        <v>56</v>
      </c>
      <c r="Q1119" t="s">
        <v>136</v>
      </c>
      <c r="R1119" t="s">
        <v>168</v>
      </c>
      <c r="S1119" t="s">
        <v>150</v>
      </c>
      <c r="T1119" t="s">
        <v>758</v>
      </c>
      <c r="U1119" t="s">
        <v>983</v>
      </c>
      <c r="V1119" t="s">
        <v>1417</v>
      </c>
      <c r="W1119" t="s">
        <v>37</v>
      </c>
      <c r="X1119" t="s">
        <v>38</v>
      </c>
    </row>
    <row r="1120" spans="1:24" hidden="1" x14ac:dyDescent="0.3">
      <c r="A1120" t="s">
        <v>4757</v>
      </c>
      <c r="B1120" t="s">
        <v>4758</v>
      </c>
      <c r="C1120" s="1" t="str">
        <f t="shared" si="164"/>
        <v>21:0416</v>
      </c>
      <c r="D1120" s="1" t="str">
        <f t="shared" si="166"/>
        <v>21:0139</v>
      </c>
      <c r="E1120" t="s">
        <v>4759</v>
      </c>
      <c r="F1120" t="s">
        <v>4760</v>
      </c>
      <c r="H1120">
        <v>59.5791939</v>
      </c>
      <c r="I1120">
        <v>-131.42940479999999</v>
      </c>
      <c r="J1120" s="1" t="str">
        <f t="shared" si="167"/>
        <v>NGR bulk stream sediment</v>
      </c>
      <c r="K1120" s="1" t="str">
        <f t="shared" si="168"/>
        <v>&lt;177 micron (NGR)</v>
      </c>
      <c r="L1120">
        <v>57</v>
      </c>
      <c r="M1120" t="s">
        <v>101</v>
      </c>
      <c r="N1120">
        <v>1119</v>
      </c>
      <c r="O1120" t="s">
        <v>141</v>
      </c>
      <c r="P1120" t="s">
        <v>84</v>
      </c>
      <c r="Q1120" t="s">
        <v>66</v>
      </c>
      <c r="R1120" t="s">
        <v>74</v>
      </c>
      <c r="S1120" t="s">
        <v>31</v>
      </c>
      <c r="T1120" t="s">
        <v>222</v>
      </c>
      <c r="U1120" t="s">
        <v>1070</v>
      </c>
      <c r="V1120" t="s">
        <v>224</v>
      </c>
      <c r="W1120" t="s">
        <v>31</v>
      </c>
      <c r="X1120" t="s">
        <v>38</v>
      </c>
    </row>
    <row r="1121" spans="1:24" hidden="1" x14ac:dyDescent="0.3">
      <c r="A1121" t="s">
        <v>4761</v>
      </c>
      <c r="B1121" t="s">
        <v>4762</v>
      </c>
      <c r="C1121" s="1" t="str">
        <f t="shared" si="164"/>
        <v>21:0416</v>
      </c>
      <c r="D1121" s="1" t="str">
        <f t="shared" si="166"/>
        <v>21:0139</v>
      </c>
      <c r="E1121" t="s">
        <v>4763</v>
      </c>
      <c r="F1121" t="s">
        <v>4764</v>
      </c>
      <c r="H1121">
        <v>59.590202699999999</v>
      </c>
      <c r="I1121">
        <v>-131.3758267</v>
      </c>
      <c r="J1121" s="1" t="str">
        <f t="shared" si="167"/>
        <v>NGR bulk stream sediment</v>
      </c>
      <c r="K1121" s="1" t="str">
        <f t="shared" si="168"/>
        <v>&lt;177 micron (NGR)</v>
      </c>
      <c r="L1121">
        <v>57</v>
      </c>
      <c r="M1121" t="s">
        <v>111</v>
      </c>
      <c r="N1121">
        <v>1120</v>
      </c>
      <c r="O1121" t="s">
        <v>149</v>
      </c>
      <c r="P1121" t="s">
        <v>167</v>
      </c>
      <c r="Q1121" t="s">
        <v>136</v>
      </c>
      <c r="R1121" t="s">
        <v>103</v>
      </c>
      <c r="S1121" t="s">
        <v>150</v>
      </c>
      <c r="T1121" t="s">
        <v>34</v>
      </c>
      <c r="U1121" t="s">
        <v>1848</v>
      </c>
      <c r="V1121" t="s">
        <v>213</v>
      </c>
      <c r="W1121" t="s">
        <v>37</v>
      </c>
      <c r="X1121" t="s">
        <v>38</v>
      </c>
    </row>
    <row r="1122" spans="1:24" hidden="1" x14ac:dyDescent="0.3">
      <c r="A1122" t="s">
        <v>4765</v>
      </c>
      <c r="B1122" t="s">
        <v>4766</v>
      </c>
      <c r="C1122" s="1" t="str">
        <f t="shared" si="164"/>
        <v>21:0416</v>
      </c>
      <c r="D1122" s="1" t="str">
        <f t="shared" si="166"/>
        <v>21:0139</v>
      </c>
      <c r="E1122" t="s">
        <v>4767</v>
      </c>
      <c r="F1122" t="s">
        <v>4768</v>
      </c>
      <c r="H1122">
        <v>59.622810000000001</v>
      </c>
      <c r="I1122">
        <v>-131.4215959</v>
      </c>
      <c r="J1122" s="1" t="str">
        <f t="shared" si="167"/>
        <v>NGR bulk stream sediment</v>
      </c>
      <c r="K1122" s="1" t="str">
        <f t="shared" si="168"/>
        <v>&lt;177 micron (NGR)</v>
      </c>
      <c r="L1122">
        <v>57</v>
      </c>
      <c r="M1122" t="s">
        <v>118</v>
      </c>
      <c r="N1122">
        <v>1121</v>
      </c>
      <c r="O1122" t="s">
        <v>102</v>
      </c>
      <c r="P1122" t="s">
        <v>168</v>
      </c>
      <c r="Q1122" t="s">
        <v>37</v>
      </c>
      <c r="R1122" t="s">
        <v>135</v>
      </c>
      <c r="S1122" t="s">
        <v>31</v>
      </c>
      <c r="T1122" t="s">
        <v>34</v>
      </c>
      <c r="U1122" t="s">
        <v>212</v>
      </c>
      <c r="V1122" t="s">
        <v>523</v>
      </c>
      <c r="W1122" t="s">
        <v>37</v>
      </c>
      <c r="X1122" t="s">
        <v>38</v>
      </c>
    </row>
    <row r="1123" spans="1:24" hidden="1" x14ac:dyDescent="0.3">
      <c r="A1123" t="s">
        <v>4769</v>
      </c>
      <c r="B1123" t="s">
        <v>4770</v>
      </c>
      <c r="C1123" s="1" t="str">
        <f t="shared" si="164"/>
        <v>21:0416</v>
      </c>
      <c r="D1123" s="1" t="str">
        <f>HYPERLINK("http://geochem.nrcan.gc.ca/cdogs/content/svy/svy_e.htm", "")</f>
        <v/>
      </c>
      <c r="G1123" s="1" t="str">
        <f>HYPERLINK("http://geochem.nrcan.gc.ca/cdogs/content/cr_/cr_00042_e.htm", "42")</f>
        <v>42</v>
      </c>
      <c r="J1123" t="s">
        <v>195</v>
      </c>
      <c r="K1123" t="s">
        <v>196</v>
      </c>
      <c r="L1123">
        <v>57</v>
      </c>
      <c r="M1123" t="s">
        <v>197</v>
      </c>
      <c r="N1123">
        <v>1122</v>
      </c>
      <c r="O1123" t="s">
        <v>141</v>
      </c>
      <c r="P1123" t="s">
        <v>318</v>
      </c>
      <c r="Q1123" t="s">
        <v>65</v>
      </c>
      <c r="R1123" t="s">
        <v>127</v>
      </c>
      <c r="S1123" t="s">
        <v>46</v>
      </c>
      <c r="T1123" t="s">
        <v>289</v>
      </c>
      <c r="U1123" t="s">
        <v>512</v>
      </c>
      <c r="V1123" t="s">
        <v>694</v>
      </c>
      <c r="W1123" t="s">
        <v>57</v>
      </c>
      <c r="X1123" t="s">
        <v>96</v>
      </c>
    </row>
    <row r="1124" spans="1:24" hidden="1" x14ac:dyDescent="0.3">
      <c r="A1124" t="s">
        <v>4771</v>
      </c>
      <c r="B1124" t="s">
        <v>4772</v>
      </c>
      <c r="C1124" s="1" t="str">
        <f t="shared" si="164"/>
        <v>21:0416</v>
      </c>
      <c r="D1124" s="1" t="str">
        <f t="shared" ref="D1124:D1132" si="169">HYPERLINK("http://geochem.nrcan.gc.ca/cdogs/content/svy/svy210139_e.htm", "21:0139")</f>
        <v>21:0139</v>
      </c>
      <c r="E1124" t="s">
        <v>4773</v>
      </c>
      <c r="F1124" t="s">
        <v>4774</v>
      </c>
      <c r="H1124">
        <v>59.624864199999998</v>
      </c>
      <c r="I1124">
        <v>-131.4037074</v>
      </c>
      <c r="J1124" s="1" t="str">
        <f t="shared" ref="J1124:J1132" si="170">HYPERLINK("http://geochem.nrcan.gc.ca/cdogs/content/kwd/kwd020030_e.htm", "NGR bulk stream sediment")</f>
        <v>NGR bulk stream sediment</v>
      </c>
      <c r="K1124" s="1" t="str">
        <f t="shared" ref="K1124:K1132" si="171">HYPERLINK("http://geochem.nrcan.gc.ca/cdogs/content/kwd/kwd080006_e.htm", "&lt;177 micron (NGR)")</f>
        <v>&lt;177 micron (NGR)</v>
      </c>
      <c r="L1124">
        <v>57</v>
      </c>
      <c r="M1124" t="s">
        <v>125</v>
      </c>
      <c r="N1124">
        <v>1123</v>
      </c>
      <c r="O1124" t="s">
        <v>158</v>
      </c>
      <c r="P1124" t="s">
        <v>102</v>
      </c>
      <c r="Q1124" t="s">
        <v>37</v>
      </c>
      <c r="R1124" t="s">
        <v>135</v>
      </c>
      <c r="S1124" t="s">
        <v>66</v>
      </c>
      <c r="T1124" t="s">
        <v>34</v>
      </c>
      <c r="U1124" t="s">
        <v>866</v>
      </c>
      <c r="V1124" t="s">
        <v>239</v>
      </c>
      <c r="W1124" t="s">
        <v>37</v>
      </c>
      <c r="X1124" t="s">
        <v>38</v>
      </c>
    </row>
    <row r="1125" spans="1:24" hidden="1" x14ac:dyDescent="0.3">
      <c r="A1125" t="s">
        <v>4775</v>
      </c>
      <c r="B1125" t="s">
        <v>4776</v>
      </c>
      <c r="C1125" s="1" t="str">
        <f t="shared" si="164"/>
        <v>21:0416</v>
      </c>
      <c r="D1125" s="1" t="str">
        <f t="shared" si="169"/>
        <v>21:0139</v>
      </c>
      <c r="E1125" t="s">
        <v>4777</v>
      </c>
      <c r="F1125" t="s">
        <v>4778</v>
      </c>
      <c r="H1125">
        <v>59.642239199999999</v>
      </c>
      <c r="I1125">
        <v>-131.3913762</v>
      </c>
      <c r="J1125" s="1" t="str">
        <f t="shared" si="170"/>
        <v>NGR bulk stream sediment</v>
      </c>
      <c r="K1125" s="1" t="str">
        <f t="shared" si="171"/>
        <v>&lt;177 micron (NGR)</v>
      </c>
      <c r="L1125">
        <v>57</v>
      </c>
      <c r="M1125" t="s">
        <v>148</v>
      </c>
      <c r="N1125">
        <v>1124</v>
      </c>
      <c r="O1125" t="s">
        <v>65</v>
      </c>
      <c r="P1125" t="s">
        <v>58</v>
      </c>
      <c r="Q1125" t="s">
        <v>136</v>
      </c>
      <c r="R1125" t="s">
        <v>75</v>
      </c>
      <c r="S1125" t="s">
        <v>66</v>
      </c>
      <c r="T1125" t="s">
        <v>34</v>
      </c>
      <c r="U1125" t="s">
        <v>887</v>
      </c>
      <c r="V1125" t="s">
        <v>344</v>
      </c>
      <c r="W1125" t="s">
        <v>37</v>
      </c>
      <c r="X1125" t="s">
        <v>38</v>
      </c>
    </row>
    <row r="1126" spans="1:24" hidden="1" x14ac:dyDescent="0.3">
      <c r="A1126" t="s">
        <v>4779</v>
      </c>
      <c r="B1126" t="s">
        <v>4780</v>
      </c>
      <c r="C1126" s="1" t="str">
        <f t="shared" si="164"/>
        <v>21:0416</v>
      </c>
      <c r="D1126" s="1" t="str">
        <f t="shared" si="169"/>
        <v>21:0139</v>
      </c>
      <c r="E1126" t="s">
        <v>4781</v>
      </c>
      <c r="F1126" t="s">
        <v>4782</v>
      </c>
      <c r="H1126">
        <v>59.646826500000003</v>
      </c>
      <c r="I1126">
        <v>-131.3603272</v>
      </c>
      <c r="J1126" s="1" t="str">
        <f t="shared" si="170"/>
        <v>NGR bulk stream sediment</v>
      </c>
      <c r="K1126" s="1" t="str">
        <f t="shared" si="171"/>
        <v>&lt;177 micron (NGR)</v>
      </c>
      <c r="L1126">
        <v>57</v>
      </c>
      <c r="M1126" t="s">
        <v>157</v>
      </c>
      <c r="N1126">
        <v>1125</v>
      </c>
      <c r="O1126" t="s">
        <v>250</v>
      </c>
      <c r="P1126" t="s">
        <v>47</v>
      </c>
      <c r="Q1126" t="s">
        <v>37</v>
      </c>
      <c r="R1126" t="s">
        <v>47</v>
      </c>
      <c r="S1126" t="s">
        <v>57</v>
      </c>
      <c r="T1126" t="s">
        <v>34</v>
      </c>
      <c r="U1126" t="s">
        <v>218</v>
      </c>
      <c r="V1126" t="s">
        <v>694</v>
      </c>
      <c r="W1126" t="s">
        <v>37</v>
      </c>
      <c r="X1126" t="s">
        <v>38</v>
      </c>
    </row>
    <row r="1127" spans="1:24" hidden="1" x14ac:dyDescent="0.3">
      <c r="A1127" t="s">
        <v>4783</v>
      </c>
      <c r="B1127" t="s">
        <v>4784</v>
      </c>
      <c r="C1127" s="1" t="str">
        <f t="shared" si="164"/>
        <v>21:0416</v>
      </c>
      <c r="D1127" s="1" t="str">
        <f t="shared" si="169"/>
        <v>21:0139</v>
      </c>
      <c r="E1127" t="s">
        <v>4785</v>
      </c>
      <c r="F1127" t="s">
        <v>4786</v>
      </c>
      <c r="H1127">
        <v>59.637403200000001</v>
      </c>
      <c r="I1127">
        <v>-131.2899251</v>
      </c>
      <c r="J1127" s="1" t="str">
        <f t="shared" si="170"/>
        <v>NGR bulk stream sediment</v>
      </c>
      <c r="K1127" s="1" t="str">
        <f t="shared" si="171"/>
        <v>&lt;177 micron (NGR)</v>
      </c>
      <c r="L1127">
        <v>57</v>
      </c>
      <c r="M1127" t="s">
        <v>165</v>
      </c>
      <c r="N1127">
        <v>1126</v>
      </c>
      <c r="O1127" t="s">
        <v>92</v>
      </c>
      <c r="P1127" t="s">
        <v>84</v>
      </c>
      <c r="Q1127" t="s">
        <v>37</v>
      </c>
      <c r="R1127" t="s">
        <v>33</v>
      </c>
      <c r="S1127" t="s">
        <v>46</v>
      </c>
      <c r="T1127" t="s">
        <v>34</v>
      </c>
      <c r="U1127" t="s">
        <v>263</v>
      </c>
      <c r="V1127" t="s">
        <v>49</v>
      </c>
      <c r="W1127" t="s">
        <v>37</v>
      </c>
      <c r="X1127" t="s">
        <v>38</v>
      </c>
    </row>
    <row r="1128" spans="1:24" hidden="1" x14ac:dyDescent="0.3">
      <c r="A1128" t="s">
        <v>4787</v>
      </c>
      <c r="B1128" t="s">
        <v>4788</v>
      </c>
      <c r="C1128" s="1" t="str">
        <f t="shared" si="164"/>
        <v>21:0416</v>
      </c>
      <c r="D1128" s="1" t="str">
        <f t="shared" si="169"/>
        <v>21:0139</v>
      </c>
      <c r="E1128" t="s">
        <v>4789</v>
      </c>
      <c r="F1128" t="s">
        <v>4790</v>
      </c>
      <c r="H1128">
        <v>59.608014799999999</v>
      </c>
      <c r="I1128">
        <v>-131.27420520000001</v>
      </c>
      <c r="J1128" s="1" t="str">
        <f t="shared" si="170"/>
        <v>NGR bulk stream sediment</v>
      </c>
      <c r="K1128" s="1" t="str">
        <f t="shared" si="171"/>
        <v>&lt;177 micron (NGR)</v>
      </c>
      <c r="L1128">
        <v>57</v>
      </c>
      <c r="M1128" t="s">
        <v>175</v>
      </c>
      <c r="N1128">
        <v>1127</v>
      </c>
      <c r="O1128" t="s">
        <v>204</v>
      </c>
      <c r="P1128" t="s">
        <v>250</v>
      </c>
      <c r="Q1128" t="s">
        <v>37</v>
      </c>
      <c r="R1128" t="s">
        <v>67</v>
      </c>
      <c r="S1128" t="s">
        <v>75</v>
      </c>
      <c r="T1128" t="s">
        <v>34</v>
      </c>
      <c r="U1128" t="s">
        <v>942</v>
      </c>
      <c r="V1128" t="s">
        <v>1417</v>
      </c>
      <c r="W1128" t="s">
        <v>37</v>
      </c>
      <c r="X1128" t="s">
        <v>38</v>
      </c>
    </row>
    <row r="1129" spans="1:24" hidden="1" x14ac:dyDescent="0.3">
      <c r="A1129" t="s">
        <v>4791</v>
      </c>
      <c r="B1129" t="s">
        <v>4792</v>
      </c>
      <c r="C1129" s="1" t="str">
        <f t="shared" si="164"/>
        <v>21:0416</v>
      </c>
      <c r="D1129" s="1" t="str">
        <f t="shared" si="169"/>
        <v>21:0139</v>
      </c>
      <c r="E1129" t="s">
        <v>4793</v>
      </c>
      <c r="F1129" t="s">
        <v>4794</v>
      </c>
      <c r="H1129">
        <v>59.623629299999997</v>
      </c>
      <c r="I1129">
        <v>-131.2704732</v>
      </c>
      <c r="J1129" s="1" t="str">
        <f t="shared" si="170"/>
        <v>NGR bulk stream sediment</v>
      </c>
      <c r="K1129" s="1" t="str">
        <f t="shared" si="171"/>
        <v>&lt;177 micron (NGR)</v>
      </c>
      <c r="L1129">
        <v>57</v>
      </c>
      <c r="M1129" t="s">
        <v>183</v>
      </c>
      <c r="N1129">
        <v>1128</v>
      </c>
      <c r="O1129" t="s">
        <v>126</v>
      </c>
      <c r="P1129" t="s">
        <v>318</v>
      </c>
      <c r="Q1129" t="s">
        <v>37</v>
      </c>
      <c r="R1129" t="s">
        <v>33</v>
      </c>
      <c r="S1129" t="s">
        <v>67</v>
      </c>
      <c r="T1129" t="s">
        <v>34</v>
      </c>
      <c r="U1129" t="s">
        <v>730</v>
      </c>
      <c r="V1129" t="s">
        <v>36</v>
      </c>
      <c r="W1129" t="s">
        <v>37</v>
      </c>
      <c r="X1129" t="s">
        <v>38</v>
      </c>
    </row>
    <row r="1130" spans="1:24" hidden="1" x14ac:dyDescent="0.3">
      <c r="A1130" t="s">
        <v>4795</v>
      </c>
      <c r="B1130" t="s">
        <v>4796</v>
      </c>
      <c r="C1130" s="1" t="str">
        <f t="shared" si="164"/>
        <v>21:0416</v>
      </c>
      <c r="D1130" s="1" t="str">
        <f t="shared" si="169"/>
        <v>21:0139</v>
      </c>
      <c r="E1130" t="s">
        <v>4797</v>
      </c>
      <c r="F1130" t="s">
        <v>4798</v>
      </c>
      <c r="H1130">
        <v>59.591231800000003</v>
      </c>
      <c r="I1130">
        <v>-131.25200670000001</v>
      </c>
      <c r="J1130" s="1" t="str">
        <f t="shared" si="170"/>
        <v>NGR bulk stream sediment</v>
      </c>
      <c r="K1130" s="1" t="str">
        <f t="shared" si="171"/>
        <v>&lt;177 micron (NGR)</v>
      </c>
      <c r="L1130">
        <v>57</v>
      </c>
      <c r="M1130" t="s">
        <v>189</v>
      </c>
      <c r="N1130">
        <v>1129</v>
      </c>
      <c r="O1130" t="s">
        <v>820</v>
      </c>
      <c r="P1130" t="s">
        <v>364</v>
      </c>
      <c r="Q1130" t="s">
        <v>37</v>
      </c>
      <c r="R1130" t="s">
        <v>33</v>
      </c>
      <c r="S1130" t="s">
        <v>33</v>
      </c>
      <c r="T1130" t="s">
        <v>34</v>
      </c>
      <c r="U1130" t="s">
        <v>1661</v>
      </c>
      <c r="V1130" t="s">
        <v>57</v>
      </c>
      <c r="W1130" t="s">
        <v>37</v>
      </c>
      <c r="X1130" t="s">
        <v>38</v>
      </c>
    </row>
    <row r="1131" spans="1:24" hidden="1" x14ac:dyDescent="0.3">
      <c r="A1131" t="s">
        <v>4799</v>
      </c>
      <c r="B1131" t="s">
        <v>4800</v>
      </c>
      <c r="C1131" s="1" t="str">
        <f t="shared" si="164"/>
        <v>21:0416</v>
      </c>
      <c r="D1131" s="1" t="str">
        <f t="shared" si="169"/>
        <v>21:0139</v>
      </c>
      <c r="E1131" t="s">
        <v>4801</v>
      </c>
      <c r="F1131" t="s">
        <v>4802</v>
      </c>
      <c r="H1131">
        <v>59.507458900000003</v>
      </c>
      <c r="I1131">
        <v>-130.92324540000001</v>
      </c>
      <c r="J1131" s="1" t="str">
        <f t="shared" si="170"/>
        <v>NGR bulk stream sediment</v>
      </c>
      <c r="K1131" s="1" t="str">
        <f t="shared" si="171"/>
        <v>&lt;177 micron (NGR)</v>
      </c>
      <c r="L1131">
        <v>58</v>
      </c>
      <c r="M1131" t="s">
        <v>28</v>
      </c>
      <c r="N1131">
        <v>1130</v>
      </c>
      <c r="O1131" t="s">
        <v>44</v>
      </c>
      <c r="P1131" t="s">
        <v>93</v>
      </c>
      <c r="Q1131" t="s">
        <v>37</v>
      </c>
      <c r="R1131" t="s">
        <v>225</v>
      </c>
      <c r="S1131" t="s">
        <v>75</v>
      </c>
      <c r="T1131" t="s">
        <v>34</v>
      </c>
      <c r="U1131" t="s">
        <v>996</v>
      </c>
      <c r="V1131" t="s">
        <v>517</v>
      </c>
      <c r="W1131" t="s">
        <v>37</v>
      </c>
      <c r="X1131" t="s">
        <v>38</v>
      </c>
    </row>
    <row r="1132" spans="1:24" hidden="1" x14ac:dyDescent="0.3">
      <c r="A1132" t="s">
        <v>4803</v>
      </c>
      <c r="B1132" t="s">
        <v>4804</v>
      </c>
      <c r="C1132" s="1" t="str">
        <f t="shared" si="164"/>
        <v>21:0416</v>
      </c>
      <c r="D1132" s="1" t="str">
        <f t="shared" si="169"/>
        <v>21:0139</v>
      </c>
      <c r="E1132" t="s">
        <v>4805</v>
      </c>
      <c r="F1132" t="s">
        <v>4806</v>
      </c>
      <c r="H1132">
        <v>59.606940999999999</v>
      </c>
      <c r="I1132">
        <v>-131.16528729999999</v>
      </c>
      <c r="J1132" s="1" t="str">
        <f t="shared" si="170"/>
        <v>NGR bulk stream sediment</v>
      </c>
      <c r="K1132" s="1" t="str">
        <f t="shared" si="171"/>
        <v>&lt;177 micron (NGR)</v>
      </c>
      <c r="L1132">
        <v>58</v>
      </c>
      <c r="M1132" t="s">
        <v>134</v>
      </c>
      <c r="N1132">
        <v>1131</v>
      </c>
      <c r="O1132" t="s">
        <v>307</v>
      </c>
      <c r="P1132" t="s">
        <v>250</v>
      </c>
      <c r="Q1132" t="s">
        <v>136</v>
      </c>
      <c r="R1132" t="s">
        <v>45</v>
      </c>
      <c r="S1132" t="s">
        <v>150</v>
      </c>
      <c r="T1132" t="s">
        <v>34</v>
      </c>
      <c r="U1132" t="s">
        <v>600</v>
      </c>
      <c r="V1132" t="s">
        <v>136</v>
      </c>
      <c r="W1132" t="s">
        <v>37</v>
      </c>
      <c r="X1132" t="s">
        <v>38</v>
      </c>
    </row>
    <row r="1133" spans="1:24" hidden="1" x14ac:dyDescent="0.3">
      <c r="A1133" t="s">
        <v>4807</v>
      </c>
      <c r="B1133" t="s">
        <v>4808</v>
      </c>
      <c r="C1133" s="1" t="str">
        <f t="shared" si="164"/>
        <v>21:0416</v>
      </c>
      <c r="D1133" s="1" t="str">
        <f>HYPERLINK("http://geochem.nrcan.gc.ca/cdogs/content/svy/svy_e.htm", "")</f>
        <v/>
      </c>
      <c r="G1133" s="1" t="str">
        <f>HYPERLINK("http://geochem.nrcan.gc.ca/cdogs/content/cr_/cr_00040_e.htm", "40")</f>
        <v>40</v>
      </c>
      <c r="J1133" t="s">
        <v>195</v>
      </c>
      <c r="K1133" t="s">
        <v>196</v>
      </c>
      <c r="L1133">
        <v>58</v>
      </c>
      <c r="M1133" t="s">
        <v>197</v>
      </c>
      <c r="N1133">
        <v>1132</v>
      </c>
      <c r="O1133" t="s">
        <v>1410</v>
      </c>
      <c r="P1133" t="s">
        <v>386</v>
      </c>
      <c r="Q1133" t="s">
        <v>75</v>
      </c>
      <c r="R1133" t="s">
        <v>33</v>
      </c>
      <c r="S1133" t="s">
        <v>46</v>
      </c>
      <c r="T1133" t="s">
        <v>34</v>
      </c>
      <c r="U1133" t="s">
        <v>129</v>
      </c>
      <c r="V1133" t="s">
        <v>95</v>
      </c>
      <c r="W1133" t="s">
        <v>37</v>
      </c>
      <c r="X1133" t="s">
        <v>38</v>
      </c>
    </row>
    <row r="1134" spans="1:24" hidden="1" x14ac:dyDescent="0.3">
      <c r="A1134" t="s">
        <v>4809</v>
      </c>
      <c r="B1134" t="s">
        <v>4810</v>
      </c>
      <c r="C1134" s="1" t="str">
        <f t="shared" si="164"/>
        <v>21:0416</v>
      </c>
      <c r="D1134" s="1" t="str">
        <f t="shared" ref="D1134:D1143" si="172">HYPERLINK("http://geochem.nrcan.gc.ca/cdogs/content/svy/svy210139_e.htm", "21:0139")</f>
        <v>21:0139</v>
      </c>
      <c r="E1134" t="s">
        <v>4805</v>
      </c>
      <c r="F1134" t="s">
        <v>4811</v>
      </c>
      <c r="H1134">
        <v>59.606940999999999</v>
      </c>
      <c r="I1134">
        <v>-131.16528729999999</v>
      </c>
      <c r="J1134" s="1" t="str">
        <f t="shared" ref="J1134:J1160" si="173">HYPERLINK("http://geochem.nrcan.gc.ca/cdogs/content/kwd/kwd020030_e.htm", "NGR bulk stream sediment")</f>
        <v>NGR bulk stream sediment</v>
      </c>
      <c r="K1134" s="1" t="str">
        <f t="shared" ref="K1134:K1160" si="174">HYPERLINK("http://geochem.nrcan.gc.ca/cdogs/content/kwd/kwd080006_e.htm", "&lt;177 micron (NGR)")</f>
        <v>&lt;177 micron (NGR)</v>
      </c>
      <c r="L1134">
        <v>58</v>
      </c>
      <c r="M1134" t="s">
        <v>140</v>
      </c>
      <c r="N1134">
        <v>1133</v>
      </c>
      <c r="O1134" t="s">
        <v>126</v>
      </c>
      <c r="P1134" t="s">
        <v>168</v>
      </c>
      <c r="Q1134" t="s">
        <v>57</v>
      </c>
      <c r="R1134" t="s">
        <v>128</v>
      </c>
      <c r="S1134" t="s">
        <v>66</v>
      </c>
      <c r="T1134" t="s">
        <v>34</v>
      </c>
      <c r="U1134" t="s">
        <v>270</v>
      </c>
      <c r="V1134" t="s">
        <v>95</v>
      </c>
      <c r="W1134" t="s">
        <v>37</v>
      </c>
      <c r="X1134" t="s">
        <v>38</v>
      </c>
    </row>
    <row r="1135" spans="1:24" hidden="1" x14ac:dyDescent="0.3">
      <c r="A1135" t="s">
        <v>4812</v>
      </c>
      <c r="B1135" t="s">
        <v>4813</v>
      </c>
      <c r="C1135" s="1" t="str">
        <f t="shared" si="164"/>
        <v>21:0416</v>
      </c>
      <c r="D1135" s="1" t="str">
        <f t="shared" si="172"/>
        <v>21:0139</v>
      </c>
      <c r="E1135" t="s">
        <v>4814</v>
      </c>
      <c r="F1135" t="s">
        <v>4815</v>
      </c>
      <c r="H1135">
        <v>59.578627300000001</v>
      </c>
      <c r="I1135">
        <v>-131.22529030000001</v>
      </c>
      <c r="J1135" s="1" t="str">
        <f t="shared" si="173"/>
        <v>NGR bulk stream sediment</v>
      </c>
      <c r="K1135" s="1" t="str">
        <f t="shared" si="174"/>
        <v>&lt;177 micron (NGR)</v>
      </c>
      <c r="L1135">
        <v>58</v>
      </c>
      <c r="M1135" t="s">
        <v>43</v>
      </c>
      <c r="N1135">
        <v>1134</v>
      </c>
      <c r="O1135" t="s">
        <v>820</v>
      </c>
      <c r="P1135" t="s">
        <v>126</v>
      </c>
      <c r="Q1135" t="s">
        <v>136</v>
      </c>
      <c r="R1135" t="s">
        <v>142</v>
      </c>
      <c r="S1135" t="s">
        <v>67</v>
      </c>
      <c r="T1135" t="s">
        <v>34</v>
      </c>
      <c r="U1135" t="s">
        <v>2105</v>
      </c>
      <c r="V1135" t="s">
        <v>965</v>
      </c>
      <c r="W1135" t="s">
        <v>37</v>
      </c>
      <c r="X1135" t="s">
        <v>38</v>
      </c>
    </row>
    <row r="1136" spans="1:24" hidden="1" x14ac:dyDescent="0.3">
      <c r="A1136" t="s">
        <v>4816</v>
      </c>
      <c r="B1136" t="s">
        <v>4817</v>
      </c>
      <c r="C1136" s="1" t="str">
        <f t="shared" si="164"/>
        <v>21:0416</v>
      </c>
      <c r="D1136" s="1" t="str">
        <f t="shared" si="172"/>
        <v>21:0139</v>
      </c>
      <c r="E1136" t="s">
        <v>4818</v>
      </c>
      <c r="F1136" t="s">
        <v>4819</v>
      </c>
      <c r="H1136">
        <v>59.546391999999997</v>
      </c>
      <c r="I1136">
        <v>-131.10280320000001</v>
      </c>
      <c r="J1136" s="1" t="str">
        <f t="shared" si="173"/>
        <v>NGR bulk stream sediment</v>
      </c>
      <c r="K1136" s="1" t="str">
        <f t="shared" si="174"/>
        <v>&lt;177 micron (NGR)</v>
      </c>
      <c r="L1136">
        <v>58</v>
      </c>
      <c r="M1136" t="s">
        <v>54</v>
      </c>
      <c r="N1136">
        <v>1135</v>
      </c>
      <c r="O1136" t="s">
        <v>333</v>
      </c>
      <c r="P1136" t="s">
        <v>103</v>
      </c>
      <c r="Q1136" t="s">
        <v>37</v>
      </c>
      <c r="R1136" t="s">
        <v>83</v>
      </c>
      <c r="S1136" t="s">
        <v>33</v>
      </c>
      <c r="T1136" t="s">
        <v>34</v>
      </c>
      <c r="U1136" t="s">
        <v>587</v>
      </c>
      <c r="V1136" t="s">
        <v>152</v>
      </c>
      <c r="W1136" t="s">
        <v>37</v>
      </c>
      <c r="X1136" t="s">
        <v>38</v>
      </c>
    </row>
    <row r="1137" spans="1:24" hidden="1" x14ac:dyDescent="0.3">
      <c r="A1137" t="s">
        <v>4820</v>
      </c>
      <c r="B1137" t="s">
        <v>4821</v>
      </c>
      <c r="C1137" s="1" t="str">
        <f t="shared" si="164"/>
        <v>21:0416</v>
      </c>
      <c r="D1137" s="1" t="str">
        <f t="shared" si="172"/>
        <v>21:0139</v>
      </c>
      <c r="E1137" t="s">
        <v>4822</v>
      </c>
      <c r="F1137" t="s">
        <v>4823</v>
      </c>
      <c r="H1137">
        <v>59.543698999999997</v>
      </c>
      <c r="I1137">
        <v>-131.0597716</v>
      </c>
      <c r="J1137" s="1" t="str">
        <f t="shared" si="173"/>
        <v>NGR bulk stream sediment</v>
      </c>
      <c r="K1137" s="1" t="str">
        <f t="shared" si="174"/>
        <v>&lt;177 micron (NGR)</v>
      </c>
      <c r="L1137">
        <v>58</v>
      </c>
      <c r="M1137" t="s">
        <v>73</v>
      </c>
      <c r="N1137">
        <v>1136</v>
      </c>
      <c r="O1137" t="s">
        <v>318</v>
      </c>
      <c r="P1137" t="s">
        <v>237</v>
      </c>
      <c r="Q1137" t="s">
        <v>57</v>
      </c>
      <c r="R1137" t="s">
        <v>45</v>
      </c>
      <c r="S1137" t="s">
        <v>37</v>
      </c>
      <c r="T1137" t="s">
        <v>222</v>
      </c>
      <c r="U1137" t="s">
        <v>184</v>
      </c>
      <c r="V1137" t="s">
        <v>523</v>
      </c>
      <c r="W1137" t="s">
        <v>37</v>
      </c>
      <c r="X1137" t="s">
        <v>38</v>
      </c>
    </row>
    <row r="1138" spans="1:24" hidden="1" x14ac:dyDescent="0.3">
      <c r="A1138" t="s">
        <v>4824</v>
      </c>
      <c r="B1138" t="s">
        <v>4825</v>
      </c>
      <c r="C1138" s="1" t="str">
        <f t="shared" si="164"/>
        <v>21:0416</v>
      </c>
      <c r="D1138" s="1" t="str">
        <f t="shared" si="172"/>
        <v>21:0139</v>
      </c>
      <c r="E1138" t="s">
        <v>4826</v>
      </c>
      <c r="F1138" t="s">
        <v>4827</v>
      </c>
      <c r="H1138">
        <v>59.507829600000001</v>
      </c>
      <c r="I1138">
        <v>-130.95518000000001</v>
      </c>
      <c r="J1138" s="1" t="str">
        <f t="shared" si="173"/>
        <v>NGR bulk stream sediment</v>
      </c>
      <c r="K1138" s="1" t="str">
        <f t="shared" si="174"/>
        <v>&lt;177 micron (NGR)</v>
      </c>
      <c r="L1138">
        <v>58</v>
      </c>
      <c r="M1138" t="s">
        <v>82</v>
      </c>
      <c r="N1138">
        <v>1137</v>
      </c>
      <c r="O1138" t="s">
        <v>29</v>
      </c>
      <c r="P1138" t="s">
        <v>56</v>
      </c>
      <c r="Q1138" t="s">
        <v>31</v>
      </c>
      <c r="R1138" t="s">
        <v>158</v>
      </c>
      <c r="S1138" t="s">
        <v>104</v>
      </c>
      <c r="T1138" t="s">
        <v>34</v>
      </c>
      <c r="U1138" t="s">
        <v>3171</v>
      </c>
      <c r="V1138" t="s">
        <v>178</v>
      </c>
      <c r="W1138" t="s">
        <v>37</v>
      </c>
      <c r="X1138" t="s">
        <v>38</v>
      </c>
    </row>
    <row r="1139" spans="1:24" hidden="1" x14ac:dyDescent="0.3">
      <c r="A1139" t="s">
        <v>4828</v>
      </c>
      <c r="B1139" t="s">
        <v>4829</v>
      </c>
      <c r="C1139" s="1" t="str">
        <f t="shared" si="164"/>
        <v>21:0416</v>
      </c>
      <c r="D1139" s="1" t="str">
        <f t="shared" si="172"/>
        <v>21:0139</v>
      </c>
      <c r="E1139" t="s">
        <v>4801</v>
      </c>
      <c r="F1139" t="s">
        <v>4830</v>
      </c>
      <c r="H1139">
        <v>59.507458900000003</v>
      </c>
      <c r="I1139">
        <v>-130.92324540000001</v>
      </c>
      <c r="J1139" s="1" t="str">
        <f t="shared" si="173"/>
        <v>NGR bulk stream sediment</v>
      </c>
      <c r="K1139" s="1" t="str">
        <f t="shared" si="174"/>
        <v>&lt;177 micron (NGR)</v>
      </c>
      <c r="L1139">
        <v>58</v>
      </c>
      <c r="M1139" t="s">
        <v>64</v>
      </c>
      <c r="N1139">
        <v>1138</v>
      </c>
      <c r="O1139" t="s">
        <v>333</v>
      </c>
      <c r="P1139" t="s">
        <v>33</v>
      </c>
      <c r="Q1139" t="s">
        <v>37</v>
      </c>
      <c r="R1139" t="s">
        <v>296</v>
      </c>
      <c r="S1139" t="s">
        <v>75</v>
      </c>
      <c r="T1139" t="s">
        <v>34</v>
      </c>
      <c r="U1139" t="s">
        <v>1058</v>
      </c>
      <c r="V1139" t="s">
        <v>136</v>
      </c>
      <c r="W1139" t="s">
        <v>37</v>
      </c>
      <c r="X1139" t="s">
        <v>38</v>
      </c>
    </row>
    <row r="1140" spans="1:24" hidden="1" x14ac:dyDescent="0.3">
      <c r="A1140" t="s">
        <v>4831</v>
      </c>
      <c r="B1140" t="s">
        <v>4832</v>
      </c>
      <c r="C1140" s="1" t="str">
        <f t="shared" si="164"/>
        <v>21:0416</v>
      </c>
      <c r="D1140" s="1" t="str">
        <f t="shared" si="172"/>
        <v>21:0139</v>
      </c>
      <c r="E1140" t="s">
        <v>4833</v>
      </c>
      <c r="F1140" t="s">
        <v>4834</v>
      </c>
      <c r="H1140">
        <v>59.515703199999997</v>
      </c>
      <c r="I1140">
        <v>-130.93490310000001</v>
      </c>
      <c r="J1140" s="1" t="str">
        <f t="shared" si="173"/>
        <v>NGR bulk stream sediment</v>
      </c>
      <c r="K1140" s="1" t="str">
        <f t="shared" si="174"/>
        <v>&lt;177 micron (NGR)</v>
      </c>
      <c r="L1140">
        <v>58</v>
      </c>
      <c r="M1140" t="s">
        <v>91</v>
      </c>
      <c r="N1140">
        <v>1139</v>
      </c>
      <c r="O1140" t="s">
        <v>29</v>
      </c>
      <c r="P1140" t="s">
        <v>93</v>
      </c>
      <c r="Q1140" t="s">
        <v>37</v>
      </c>
      <c r="R1140" t="s">
        <v>204</v>
      </c>
      <c r="S1140" t="s">
        <v>450</v>
      </c>
      <c r="T1140" t="s">
        <v>34</v>
      </c>
      <c r="U1140" t="s">
        <v>884</v>
      </c>
      <c r="V1140" t="s">
        <v>2394</v>
      </c>
      <c r="W1140" t="s">
        <v>37</v>
      </c>
      <c r="X1140" t="s">
        <v>38</v>
      </c>
    </row>
    <row r="1141" spans="1:24" hidden="1" x14ac:dyDescent="0.3">
      <c r="A1141" t="s">
        <v>4835</v>
      </c>
      <c r="B1141" t="s">
        <v>4836</v>
      </c>
      <c r="C1141" s="1" t="str">
        <f t="shared" si="164"/>
        <v>21:0416</v>
      </c>
      <c r="D1141" s="1" t="str">
        <f t="shared" si="172"/>
        <v>21:0139</v>
      </c>
      <c r="E1141" t="s">
        <v>4837</v>
      </c>
      <c r="F1141" t="s">
        <v>4838</v>
      </c>
      <c r="H1141">
        <v>59.504170700000003</v>
      </c>
      <c r="I1141">
        <v>-131.0296558</v>
      </c>
      <c r="J1141" s="1" t="str">
        <f t="shared" si="173"/>
        <v>NGR bulk stream sediment</v>
      </c>
      <c r="K1141" s="1" t="str">
        <f t="shared" si="174"/>
        <v>&lt;177 micron (NGR)</v>
      </c>
      <c r="L1141">
        <v>58</v>
      </c>
      <c r="M1141" t="s">
        <v>101</v>
      </c>
      <c r="N1141">
        <v>1140</v>
      </c>
      <c r="O1141" t="s">
        <v>30</v>
      </c>
      <c r="P1141" t="s">
        <v>93</v>
      </c>
      <c r="Q1141" t="s">
        <v>37</v>
      </c>
      <c r="R1141" t="s">
        <v>56</v>
      </c>
      <c r="S1141" t="s">
        <v>33</v>
      </c>
      <c r="T1141" t="s">
        <v>34</v>
      </c>
      <c r="U1141" t="s">
        <v>212</v>
      </c>
      <c r="V1141" t="s">
        <v>344</v>
      </c>
      <c r="W1141" t="s">
        <v>37</v>
      </c>
      <c r="X1141" t="s">
        <v>38</v>
      </c>
    </row>
    <row r="1142" spans="1:24" hidden="1" x14ac:dyDescent="0.3">
      <c r="A1142" t="s">
        <v>4839</v>
      </c>
      <c r="B1142" t="s">
        <v>4840</v>
      </c>
      <c r="C1142" s="1" t="str">
        <f t="shared" si="164"/>
        <v>21:0416</v>
      </c>
      <c r="D1142" s="1" t="str">
        <f t="shared" si="172"/>
        <v>21:0139</v>
      </c>
      <c r="E1142" t="s">
        <v>4841</v>
      </c>
      <c r="F1142" t="s">
        <v>4842</v>
      </c>
      <c r="H1142">
        <v>59.514209899999997</v>
      </c>
      <c r="I1142">
        <v>-131.05058489999999</v>
      </c>
      <c r="J1142" s="1" t="str">
        <f t="shared" si="173"/>
        <v>NGR bulk stream sediment</v>
      </c>
      <c r="K1142" s="1" t="str">
        <f t="shared" si="174"/>
        <v>&lt;177 micron (NGR)</v>
      </c>
      <c r="L1142">
        <v>58</v>
      </c>
      <c r="M1142" t="s">
        <v>111</v>
      </c>
      <c r="N1142">
        <v>1141</v>
      </c>
      <c r="O1142" t="s">
        <v>102</v>
      </c>
      <c r="P1142" t="s">
        <v>103</v>
      </c>
      <c r="Q1142" t="s">
        <v>37</v>
      </c>
      <c r="R1142" t="s">
        <v>104</v>
      </c>
      <c r="S1142" t="s">
        <v>66</v>
      </c>
      <c r="T1142" t="s">
        <v>34</v>
      </c>
      <c r="U1142" t="s">
        <v>1229</v>
      </c>
      <c r="V1142" t="s">
        <v>719</v>
      </c>
      <c r="W1142" t="s">
        <v>37</v>
      </c>
      <c r="X1142" t="s">
        <v>38</v>
      </c>
    </row>
    <row r="1143" spans="1:24" hidden="1" x14ac:dyDescent="0.3">
      <c r="A1143" t="s">
        <v>4843</v>
      </c>
      <c r="B1143" t="s">
        <v>4844</v>
      </c>
      <c r="C1143" s="1" t="str">
        <f t="shared" si="164"/>
        <v>21:0416</v>
      </c>
      <c r="D1143" s="1" t="str">
        <f t="shared" si="172"/>
        <v>21:0139</v>
      </c>
      <c r="E1143" t="s">
        <v>4845</v>
      </c>
      <c r="F1143" t="s">
        <v>4846</v>
      </c>
      <c r="H1143">
        <v>59.529816199999999</v>
      </c>
      <c r="I1143">
        <v>-131.02672390000001</v>
      </c>
      <c r="J1143" s="1" t="str">
        <f t="shared" si="173"/>
        <v>NGR bulk stream sediment</v>
      </c>
      <c r="K1143" s="1" t="str">
        <f t="shared" si="174"/>
        <v>&lt;177 micron (NGR)</v>
      </c>
      <c r="L1143">
        <v>58</v>
      </c>
      <c r="M1143" t="s">
        <v>118</v>
      </c>
      <c r="N1143">
        <v>1142</v>
      </c>
      <c r="O1143" t="s">
        <v>158</v>
      </c>
      <c r="P1143" t="s">
        <v>45</v>
      </c>
      <c r="Q1143" t="s">
        <v>37</v>
      </c>
      <c r="R1143" t="s">
        <v>406</v>
      </c>
      <c r="S1143" t="s">
        <v>67</v>
      </c>
      <c r="T1143" t="s">
        <v>34</v>
      </c>
      <c r="U1143" t="s">
        <v>615</v>
      </c>
      <c r="V1143" t="s">
        <v>517</v>
      </c>
      <c r="W1143" t="s">
        <v>37</v>
      </c>
      <c r="X1143" t="s">
        <v>38</v>
      </c>
    </row>
    <row r="1144" spans="1:24" x14ac:dyDescent="0.3">
      <c r="A1144" t="s">
        <v>4847</v>
      </c>
      <c r="B1144" t="s">
        <v>4848</v>
      </c>
      <c r="C1144" s="1" t="str">
        <f t="shared" ref="C1144:C1207" si="175">HYPERLINK("http://geochem.nrcan.gc.ca/cdogs/content/bdl/bdl210420_e.htm", "21:0420")</f>
        <v>21:0420</v>
      </c>
      <c r="D1144" s="1" t="str">
        <f t="shared" ref="D1144:D1160" si="176">HYPERLINK("http://geochem.nrcan.gc.ca/cdogs/content/svy/svy210140_e.htm", "21:0140")</f>
        <v>21:0140</v>
      </c>
      <c r="E1144" t="s">
        <v>4849</v>
      </c>
      <c r="F1144" t="s">
        <v>4850</v>
      </c>
      <c r="H1144">
        <v>59.641534499999999</v>
      </c>
      <c r="I1144">
        <v>-129.2500972</v>
      </c>
      <c r="J1144" s="1" t="str">
        <f t="shared" si="173"/>
        <v>NGR bulk stream sediment</v>
      </c>
      <c r="K1144" s="1" t="str">
        <f t="shared" si="174"/>
        <v>&lt;177 micron (NGR)</v>
      </c>
      <c r="L1144">
        <v>1</v>
      </c>
      <c r="M1144" t="s">
        <v>28</v>
      </c>
      <c r="N1144">
        <v>1</v>
      </c>
      <c r="O1144" t="s">
        <v>204</v>
      </c>
      <c r="P1144" t="s">
        <v>33</v>
      </c>
      <c r="Q1144" t="s">
        <v>85</v>
      </c>
      <c r="R1144" t="s">
        <v>379</v>
      </c>
      <c r="S1144" t="s">
        <v>66</v>
      </c>
      <c r="T1144" t="s">
        <v>34</v>
      </c>
      <c r="U1144" t="s">
        <v>2196</v>
      </c>
      <c r="V1144" t="s">
        <v>778</v>
      </c>
      <c r="W1144" t="s">
        <v>136</v>
      </c>
      <c r="X1144" t="s">
        <v>66</v>
      </c>
    </row>
    <row r="1145" spans="1:24" x14ac:dyDescent="0.3">
      <c r="A1145" t="s">
        <v>4851</v>
      </c>
      <c r="B1145" t="s">
        <v>4852</v>
      </c>
      <c r="C1145" s="1" t="str">
        <f t="shared" si="175"/>
        <v>21:0420</v>
      </c>
      <c r="D1145" s="1" t="str">
        <f t="shared" si="176"/>
        <v>21:0140</v>
      </c>
      <c r="E1145" t="s">
        <v>4853</v>
      </c>
      <c r="F1145" t="s">
        <v>4854</v>
      </c>
      <c r="H1145">
        <v>59.665372099999999</v>
      </c>
      <c r="I1145">
        <v>-129.1674945</v>
      </c>
      <c r="J1145" s="1" t="str">
        <f t="shared" si="173"/>
        <v>NGR bulk stream sediment</v>
      </c>
      <c r="K1145" s="1" t="str">
        <f t="shared" si="174"/>
        <v>&lt;177 micron (NGR)</v>
      </c>
      <c r="L1145">
        <v>1</v>
      </c>
      <c r="M1145" t="s">
        <v>43</v>
      </c>
      <c r="N1145">
        <v>2</v>
      </c>
      <c r="O1145" t="s">
        <v>333</v>
      </c>
      <c r="P1145" t="s">
        <v>103</v>
      </c>
      <c r="Q1145" t="s">
        <v>46</v>
      </c>
      <c r="R1145" t="s">
        <v>225</v>
      </c>
      <c r="S1145" t="s">
        <v>150</v>
      </c>
      <c r="T1145" t="s">
        <v>34</v>
      </c>
      <c r="U1145" t="s">
        <v>151</v>
      </c>
      <c r="V1145" t="s">
        <v>106</v>
      </c>
      <c r="W1145" t="s">
        <v>136</v>
      </c>
      <c r="X1145" t="s">
        <v>66</v>
      </c>
    </row>
    <row r="1146" spans="1:24" x14ac:dyDescent="0.3">
      <c r="A1146" t="s">
        <v>4855</v>
      </c>
      <c r="B1146" t="s">
        <v>4856</v>
      </c>
      <c r="C1146" s="1" t="str">
        <f t="shared" si="175"/>
        <v>21:0420</v>
      </c>
      <c r="D1146" s="1" t="str">
        <f t="shared" si="176"/>
        <v>21:0140</v>
      </c>
      <c r="E1146" t="s">
        <v>4849</v>
      </c>
      <c r="F1146" t="s">
        <v>4857</v>
      </c>
      <c r="H1146">
        <v>59.641534499999999</v>
      </c>
      <c r="I1146">
        <v>-129.2500972</v>
      </c>
      <c r="J1146" s="1" t="str">
        <f t="shared" si="173"/>
        <v>NGR bulk stream sediment</v>
      </c>
      <c r="K1146" s="1" t="str">
        <f t="shared" si="174"/>
        <v>&lt;177 micron (NGR)</v>
      </c>
      <c r="L1146">
        <v>1</v>
      </c>
      <c r="M1146" t="s">
        <v>64</v>
      </c>
      <c r="N1146">
        <v>3</v>
      </c>
      <c r="O1146" t="s">
        <v>230</v>
      </c>
      <c r="P1146" t="s">
        <v>33</v>
      </c>
      <c r="Q1146" t="s">
        <v>85</v>
      </c>
      <c r="R1146" t="s">
        <v>1545</v>
      </c>
      <c r="S1146" t="s">
        <v>47</v>
      </c>
      <c r="T1146" t="s">
        <v>34</v>
      </c>
      <c r="U1146" t="s">
        <v>649</v>
      </c>
      <c r="V1146" t="s">
        <v>710</v>
      </c>
      <c r="W1146" t="s">
        <v>136</v>
      </c>
      <c r="X1146" t="s">
        <v>47</v>
      </c>
    </row>
    <row r="1147" spans="1:24" x14ac:dyDescent="0.3">
      <c r="A1147" t="s">
        <v>4858</v>
      </c>
      <c r="B1147" t="s">
        <v>4859</v>
      </c>
      <c r="C1147" s="1" t="str">
        <f t="shared" si="175"/>
        <v>21:0420</v>
      </c>
      <c r="D1147" s="1" t="str">
        <f t="shared" si="176"/>
        <v>21:0140</v>
      </c>
      <c r="E1147" t="s">
        <v>4860</v>
      </c>
      <c r="F1147" t="s">
        <v>4861</v>
      </c>
      <c r="H1147">
        <v>59.801309199999999</v>
      </c>
      <c r="I1147">
        <v>-129.05367649999999</v>
      </c>
      <c r="J1147" s="1" t="str">
        <f t="shared" si="173"/>
        <v>NGR bulk stream sediment</v>
      </c>
      <c r="K1147" s="1" t="str">
        <f t="shared" si="174"/>
        <v>&lt;177 micron (NGR)</v>
      </c>
      <c r="L1147">
        <v>1</v>
      </c>
      <c r="M1147" t="s">
        <v>54</v>
      </c>
      <c r="N1147">
        <v>4</v>
      </c>
      <c r="O1147" t="s">
        <v>32</v>
      </c>
      <c r="P1147" t="s">
        <v>75</v>
      </c>
      <c r="Q1147" t="s">
        <v>37</v>
      </c>
      <c r="R1147" t="s">
        <v>47</v>
      </c>
      <c r="S1147" t="s">
        <v>37</v>
      </c>
      <c r="T1147" t="s">
        <v>34</v>
      </c>
      <c r="U1147" t="s">
        <v>231</v>
      </c>
      <c r="V1147" t="s">
        <v>136</v>
      </c>
      <c r="W1147" t="s">
        <v>67</v>
      </c>
      <c r="X1147" t="s">
        <v>38</v>
      </c>
    </row>
    <row r="1148" spans="1:24" x14ac:dyDescent="0.3">
      <c r="A1148" t="s">
        <v>4862</v>
      </c>
      <c r="B1148" t="s">
        <v>4863</v>
      </c>
      <c r="C1148" s="1" t="str">
        <f t="shared" si="175"/>
        <v>21:0420</v>
      </c>
      <c r="D1148" s="1" t="str">
        <f t="shared" si="176"/>
        <v>21:0140</v>
      </c>
      <c r="E1148" t="s">
        <v>4864</v>
      </c>
      <c r="F1148" t="s">
        <v>4865</v>
      </c>
      <c r="H1148">
        <v>59.793175099999999</v>
      </c>
      <c r="I1148">
        <v>-129.01418200000001</v>
      </c>
      <c r="J1148" s="1" t="str">
        <f t="shared" si="173"/>
        <v>NGR bulk stream sediment</v>
      </c>
      <c r="K1148" s="1" t="str">
        <f t="shared" si="174"/>
        <v>&lt;177 micron (NGR)</v>
      </c>
      <c r="L1148">
        <v>1</v>
      </c>
      <c r="M1148" t="s">
        <v>73</v>
      </c>
      <c r="N1148">
        <v>5</v>
      </c>
      <c r="O1148" t="s">
        <v>333</v>
      </c>
      <c r="P1148" t="s">
        <v>45</v>
      </c>
      <c r="Q1148" t="s">
        <v>85</v>
      </c>
      <c r="R1148" t="s">
        <v>104</v>
      </c>
      <c r="S1148" t="s">
        <v>66</v>
      </c>
      <c r="T1148" t="s">
        <v>34</v>
      </c>
      <c r="U1148" t="s">
        <v>327</v>
      </c>
      <c r="V1148" t="s">
        <v>160</v>
      </c>
      <c r="W1148" t="s">
        <v>57</v>
      </c>
      <c r="X1148" t="s">
        <v>38</v>
      </c>
    </row>
    <row r="1149" spans="1:24" x14ac:dyDescent="0.3">
      <c r="A1149" t="s">
        <v>4866</v>
      </c>
      <c r="B1149" t="s">
        <v>4867</v>
      </c>
      <c r="C1149" s="1" t="str">
        <f t="shared" si="175"/>
        <v>21:0420</v>
      </c>
      <c r="D1149" s="1" t="str">
        <f t="shared" si="176"/>
        <v>21:0140</v>
      </c>
      <c r="E1149" t="s">
        <v>4868</v>
      </c>
      <c r="F1149" t="s">
        <v>4869</v>
      </c>
      <c r="H1149">
        <v>59.7872652</v>
      </c>
      <c r="I1149">
        <v>-128.97554220000001</v>
      </c>
      <c r="J1149" s="1" t="str">
        <f t="shared" si="173"/>
        <v>NGR bulk stream sediment</v>
      </c>
      <c r="K1149" s="1" t="str">
        <f t="shared" si="174"/>
        <v>&lt;177 micron (NGR)</v>
      </c>
      <c r="L1149">
        <v>1</v>
      </c>
      <c r="M1149" t="s">
        <v>134</v>
      </c>
      <c r="N1149">
        <v>6</v>
      </c>
      <c r="O1149" t="s">
        <v>141</v>
      </c>
      <c r="P1149" t="s">
        <v>84</v>
      </c>
      <c r="Q1149" t="s">
        <v>66</v>
      </c>
      <c r="R1149" t="s">
        <v>45</v>
      </c>
      <c r="S1149" t="s">
        <v>47</v>
      </c>
      <c r="T1149" t="s">
        <v>34</v>
      </c>
      <c r="U1149" t="s">
        <v>1720</v>
      </c>
      <c r="V1149" t="s">
        <v>152</v>
      </c>
      <c r="W1149" t="s">
        <v>37</v>
      </c>
      <c r="X1149" t="s">
        <v>38</v>
      </c>
    </row>
    <row r="1150" spans="1:24" x14ac:dyDescent="0.3">
      <c r="A1150" t="s">
        <v>4870</v>
      </c>
      <c r="B1150" t="s">
        <v>4871</v>
      </c>
      <c r="C1150" s="1" t="str">
        <f t="shared" si="175"/>
        <v>21:0420</v>
      </c>
      <c r="D1150" s="1" t="str">
        <f t="shared" si="176"/>
        <v>21:0140</v>
      </c>
      <c r="E1150" t="s">
        <v>4868</v>
      </c>
      <c r="F1150" t="s">
        <v>4872</v>
      </c>
      <c r="H1150">
        <v>59.7872652</v>
      </c>
      <c r="I1150">
        <v>-128.97554220000001</v>
      </c>
      <c r="J1150" s="1" t="str">
        <f t="shared" si="173"/>
        <v>NGR bulk stream sediment</v>
      </c>
      <c r="K1150" s="1" t="str">
        <f t="shared" si="174"/>
        <v>&lt;177 micron (NGR)</v>
      </c>
      <c r="L1150">
        <v>1</v>
      </c>
      <c r="M1150" t="s">
        <v>140</v>
      </c>
      <c r="N1150">
        <v>7</v>
      </c>
      <c r="O1150" t="s">
        <v>92</v>
      </c>
      <c r="P1150" t="s">
        <v>45</v>
      </c>
      <c r="Q1150" t="s">
        <v>46</v>
      </c>
      <c r="R1150" t="s">
        <v>103</v>
      </c>
      <c r="S1150" t="s">
        <v>47</v>
      </c>
      <c r="T1150" t="s">
        <v>34</v>
      </c>
      <c r="U1150" t="s">
        <v>387</v>
      </c>
      <c r="V1150" t="s">
        <v>834</v>
      </c>
      <c r="W1150" t="s">
        <v>37</v>
      </c>
      <c r="X1150" t="s">
        <v>38</v>
      </c>
    </row>
    <row r="1151" spans="1:24" x14ac:dyDescent="0.3">
      <c r="A1151" t="s">
        <v>4873</v>
      </c>
      <c r="B1151" t="s">
        <v>4874</v>
      </c>
      <c r="C1151" s="1" t="str">
        <f t="shared" si="175"/>
        <v>21:0420</v>
      </c>
      <c r="D1151" s="1" t="str">
        <f t="shared" si="176"/>
        <v>21:0140</v>
      </c>
      <c r="E1151" t="s">
        <v>4875</v>
      </c>
      <c r="F1151" t="s">
        <v>4876</v>
      </c>
      <c r="H1151">
        <v>59.799462900000002</v>
      </c>
      <c r="I1151">
        <v>-128.9556819</v>
      </c>
      <c r="J1151" s="1" t="str">
        <f t="shared" si="173"/>
        <v>NGR bulk stream sediment</v>
      </c>
      <c r="K1151" s="1" t="str">
        <f t="shared" si="174"/>
        <v>&lt;177 micron (NGR)</v>
      </c>
      <c r="L1151">
        <v>1</v>
      </c>
      <c r="M1151" t="s">
        <v>82</v>
      </c>
      <c r="N1151">
        <v>8</v>
      </c>
      <c r="O1151" t="s">
        <v>141</v>
      </c>
      <c r="P1151" t="s">
        <v>58</v>
      </c>
      <c r="Q1151" t="s">
        <v>66</v>
      </c>
      <c r="R1151" t="s">
        <v>104</v>
      </c>
      <c r="S1151" t="s">
        <v>47</v>
      </c>
      <c r="T1151" t="s">
        <v>34</v>
      </c>
      <c r="U1151" t="s">
        <v>587</v>
      </c>
      <c r="V1151" t="s">
        <v>239</v>
      </c>
      <c r="W1151" t="s">
        <v>37</v>
      </c>
      <c r="X1151" t="s">
        <v>38</v>
      </c>
    </row>
    <row r="1152" spans="1:24" x14ac:dyDescent="0.3">
      <c r="A1152" t="s">
        <v>4877</v>
      </c>
      <c r="B1152" t="s">
        <v>4878</v>
      </c>
      <c r="C1152" s="1" t="str">
        <f t="shared" si="175"/>
        <v>21:0420</v>
      </c>
      <c r="D1152" s="1" t="str">
        <f t="shared" si="176"/>
        <v>21:0140</v>
      </c>
      <c r="E1152" t="s">
        <v>4879</v>
      </c>
      <c r="F1152" t="s">
        <v>4880</v>
      </c>
      <c r="H1152">
        <v>59.770697400000003</v>
      </c>
      <c r="I1152">
        <v>-128.9112265</v>
      </c>
      <c r="J1152" s="1" t="str">
        <f t="shared" si="173"/>
        <v>NGR bulk stream sediment</v>
      </c>
      <c r="K1152" s="1" t="str">
        <f t="shared" si="174"/>
        <v>&lt;177 micron (NGR)</v>
      </c>
      <c r="L1152">
        <v>1</v>
      </c>
      <c r="M1152" t="s">
        <v>91</v>
      </c>
      <c r="N1152">
        <v>9</v>
      </c>
      <c r="O1152" t="s">
        <v>141</v>
      </c>
      <c r="P1152" t="s">
        <v>93</v>
      </c>
      <c r="Q1152" t="s">
        <v>46</v>
      </c>
      <c r="R1152" t="s">
        <v>103</v>
      </c>
      <c r="S1152" t="s">
        <v>47</v>
      </c>
      <c r="T1152" t="s">
        <v>34</v>
      </c>
      <c r="U1152" t="s">
        <v>297</v>
      </c>
      <c r="V1152" t="s">
        <v>439</v>
      </c>
      <c r="W1152" t="s">
        <v>37</v>
      </c>
      <c r="X1152" t="s">
        <v>38</v>
      </c>
    </row>
    <row r="1153" spans="1:24" x14ac:dyDescent="0.3">
      <c r="A1153" t="s">
        <v>4881</v>
      </c>
      <c r="B1153" t="s">
        <v>4882</v>
      </c>
      <c r="C1153" s="1" t="str">
        <f t="shared" si="175"/>
        <v>21:0420</v>
      </c>
      <c r="D1153" s="1" t="str">
        <f t="shared" si="176"/>
        <v>21:0140</v>
      </c>
      <c r="E1153" t="s">
        <v>4883</v>
      </c>
      <c r="F1153" t="s">
        <v>4884</v>
      </c>
      <c r="H1153">
        <v>59.776549899999999</v>
      </c>
      <c r="I1153">
        <v>-128.96313810000001</v>
      </c>
      <c r="J1153" s="1" t="str">
        <f t="shared" si="173"/>
        <v>NGR bulk stream sediment</v>
      </c>
      <c r="K1153" s="1" t="str">
        <f t="shared" si="174"/>
        <v>&lt;177 micron (NGR)</v>
      </c>
      <c r="L1153">
        <v>1</v>
      </c>
      <c r="M1153" t="s">
        <v>101</v>
      </c>
      <c r="N1153">
        <v>10</v>
      </c>
      <c r="O1153" t="s">
        <v>406</v>
      </c>
      <c r="P1153" t="s">
        <v>237</v>
      </c>
      <c r="Q1153" t="s">
        <v>31</v>
      </c>
      <c r="R1153" t="s">
        <v>103</v>
      </c>
      <c r="S1153" t="s">
        <v>47</v>
      </c>
      <c r="T1153" t="s">
        <v>34</v>
      </c>
      <c r="U1153" t="s">
        <v>143</v>
      </c>
      <c r="V1153" t="s">
        <v>224</v>
      </c>
      <c r="W1153" t="s">
        <v>136</v>
      </c>
      <c r="X1153" t="s">
        <v>38</v>
      </c>
    </row>
    <row r="1154" spans="1:24" x14ac:dyDescent="0.3">
      <c r="A1154" t="s">
        <v>4885</v>
      </c>
      <c r="B1154" t="s">
        <v>4886</v>
      </c>
      <c r="C1154" s="1" t="str">
        <f t="shared" si="175"/>
        <v>21:0420</v>
      </c>
      <c r="D1154" s="1" t="str">
        <f t="shared" si="176"/>
        <v>21:0140</v>
      </c>
      <c r="E1154" t="s">
        <v>4887</v>
      </c>
      <c r="F1154" t="s">
        <v>4888</v>
      </c>
      <c r="H1154">
        <v>59.778461</v>
      </c>
      <c r="I1154">
        <v>-128.8407368</v>
      </c>
      <c r="J1154" s="1" t="str">
        <f t="shared" si="173"/>
        <v>NGR bulk stream sediment</v>
      </c>
      <c r="K1154" s="1" t="str">
        <f t="shared" si="174"/>
        <v>&lt;177 micron (NGR)</v>
      </c>
      <c r="L1154">
        <v>1</v>
      </c>
      <c r="M1154" t="s">
        <v>111</v>
      </c>
      <c r="N1154">
        <v>11</v>
      </c>
      <c r="O1154" t="s">
        <v>820</v>
      </c>
      <c r="P1154" t="s">
        <v>225</v>
      </c>
      <c r="Q1154" t="s">
        <v>150</v>
      </c>
      <c r="R1154" t="s">
        <v>1957</v>
      </c>
      <c r="S1154" t="s">
        <v>33</v>
      </c>
      <c r="T1154" t="s">
        <v>34</v>
      </c>
      <c r="U1154" t="s">
        <v>522</v>
      </c>
      <c r="V1154" t="s">
        <v>334</v>
      </c>
      <c r="W1154" t="s">
        <v>136</v>
      </c>
      <c r="X1154" t="s">
        <v>38</v>
      </c>
    </row>
    <row r="1155" spans="1:24" x14ac:dyDescent="0.3">
      <c r="A1155" t="s">
        <v>4889</v>
      </c>
      <c r="B1155" t="s">
        <v>4890</v>
      </c>
      <c r="C1155" s="1" t="str">
        <f t="shared" si="175"/>
        <v>21:0420</v>
      </c>
      <c r="D1155" s="1" t="str">
        <f t="shared" si="176"/>
        <v>21:0140</v>
      </c>
      <c r="E1155" t="s">
        <v>4891</v>
      </c>
      <c r="F1155" t="s">
        <v>4892</v>
      </c>
      <c r="H1155">
        <v>59.729093200000001</v>
      </c>
      <c r="I1155">
        <v>-128.88478749999999</v>
      </c>
      <c r="J1155" s="1" t="str">
        <f t="shared" si="173"/>
        <v>NGR bulk stream sediment</v>
      </c>
      <c r="K1155" s="1" t="str">
        <f t="shared" si="174"/>
        <v>&lt;177 micron (NGR)</v>
      </c>
      <c r="L1155">
        <v>1</v>
      </c>
      <c r="M1155" t="s">
        <v>118</v>
      </c>
      <c r="N1155">
        <v>12</v>
      </c>
      <c r="O1155" t="s">
        <v>29</v>
      </c>
      <c r="P1155" t="s">
        <v>93</v>
      </c>
      <c r="Q1155" t="s">
        <v>31</v>
      </c>
      <c r="R1155" t="s">
        <v>45</v>
      </c>
      <c r="S1155" t="s">
        <v>150</v>
      </c>
      <c r="T1155" t="s">
        <v>34</v>
      </c>
      <c r="U1155" t="s">
        <v>119</v>
      </c>
      <c r="V1155" t="s">
        <v>136</v>
      </c>
      <c r="W1155" t="s">
        <v>136</v>
      </c>
      <c r="X1155" t="s">
        <v>38</v>
      </c>
    </row>
    <row r="1156" spans="1:24" x14ac:dyDescent="0.3">
      <c r="A1156" t="s">
        <v>4893</v>
      </c>
      <c r="B1156" t="s">
        <v>4894</v>
      </c>
      <c r="C1156" s="1" t="str">
        <f t="shared" si="175"/>
        <v>21:0420</v>
      </c>
      <c r="D1156" s="1" t="str">
        <f t="shared" si="176"/>
        <v>21:0140</v>
      </c>
      <c r="E1156" t="s">
        <v>4895</v>
      </c>
      <c r="F1156" t="s">
        <v>4896</v>
      </c>
      <c r="H1156">
        <v>59.721375799999997</v>
      </c>
      <c r="I1156">
        <v>-128.81782509999999</v>
      </c>
      <c r="J1156" s="1" t="str">
        <f t="shared" si="173"/>
        <v>NGR bulk stream sediment</v>
      </c>
      <c r="K1156" s="1" t="str">
        <f t="shared" si="174"/>
        <v>&lt;177 micron (NGR)</v>
      </c>
      <c r="L1156">
        <v>1</v>
      </c>
      <c r="M1156" t="s">
        <v>125</v>
      </c>
      <c r="N1156">
        <v>13</v>
      </c>
      <c r="O1156" t="s">
        <v>141</v>
      </c>
      <c r="P1156" t="s">
        <v>103</v>
      </c>
      <c r="Q1156" t="s">
        <v>85</v>
      </c>
      <c r="R1156" t="s">
        <v>58</v>
      </c>
      <c r="S1156" t="s">
        <v>46</v>
      </c>
      <c r="T1156" t="s">
        <v>34</v>
      </c>
      <c r="U1156" t="s">
        <v>444</v>
      </c>
      <c r="V1156" t="s">
        <v>57</v>
      </c>
      <c r="W1156" t="s">
        <v>57</v>
      </c>
      <c r="X1156" t="s">
        <v>38</v>
      </c>
    </row>
    <row r="1157" spans="1:24" x14ac:dyDescent="0.3">
      <c r="A1157" t="s">
        <v>4897</v>
      </c>
      <c r="B1157" t="s">
        <v>4898</v>
      </c>
      <c r="C1157" s="1" t="str">
        <f t="shared" si="175"/>
        <v>21:0420</v>
      </c>
      <c r="D1157" s="1" t="str">
        <f t="shared" si="176"/>
        <v>21:0140</v>
      </c>
      <c r="E1157" t="s">
        <v>4899</v>
      </c>
      <c r="F1157" t="s">
        <v>4900</v>
      </c>
      <c r="H1157">
        <v>59.691271200000003</v>
      </c>
      <c r="I1157">
        <v>-128.8745797</v>
      </c>
      <c r="J1157" s="1" t="str">
        <f t="shared" si="173"/>
        <v>NGR bulk stream sediment</v>
      </c>
      <c r="K1157" s="1" t="str">
        <f t="shared" si="174"/>
        <v>&lt;177 micron (NGR)</v>
      </c>
      <c r="L1157">
        <v>1</v>
      </c>
      <c r="M1157" t="s">
        <v>148</v>
      </c>
      <c r="N1157">
        <v>14</v>
      </c>
      <c r="O1157" t="s">
        <v>30</v>
      </c>
      <c r="P1157" t="s">
        <v>47</v>
      </c>
      <c r="Q1157" t="s">
        <v>57</v>
      </c>
      <c r="R1157" t="s">
        <v>33</v>
      </c>
      <c r="S1157" t="s">
        <v>66</v>
      </c>
      <c r="T1157" t="s">
        <v>34</v>
      </c>
      <c r="U1157" t="s">
        <v>143</v>
      </c>
      <c r="V1157" t="s">
        <v>643</v>
      </c>
      <c r="W1157" t="s">
        <v>37</v>
      </c>
      <c r="X1157" t="s">
        <v>38</v>
      </c>
    </row>
    <row r="1158" spans="1:24" x14ac:dyDescent="0.3">
      <c r="A1158" t="s">
        <v>4901</v>
      </c>
      <c r="B1158" t="s">
        <v>4902</v>
      </c>
      <c r="C1158" s="1" t="str">
        <f t="shared" si="175"/>
        <v>21:0420</v>
      </c>
      <c r="D1158" s="1" t="str">
        <f t="shared" si="176"/>
        <v>21:0140</v>
      </c>
      <c r="E1158" t="s">
        <v>4903</v>
      </c>
      <c r="F1158" t="s">
        <v>4904</v>
      </c>
      <c r="H1158">
        <v>59.686231800000002</v>
      </c>
      <c r="I1158">
        <v>-128.78352649999999</v>
      </c>
      <c r="J1158" s="1" t="str">
        <f t="shared" si="173"/>
        <v>NGR bulk stream sediment</v>
      </c>
      <c r="K1158" s="1" t="str">
        <f t="shared" si="174"/>
        <v>&lt;177 micron (NGR)</v>
      </c>
      <c r="L1158">
        <v>1</v>
      </c>
      <c r="M1158" t="s">
        <v>157</v>
      </c>
      <c r="N1158">
        <v>15</v>
      </c>
      <c r="O1158" t="s">
        <v>237</v>
      </c>
      <c r="P1158" t="s">
        <v>103</v>
      </c>
      <c r="Q1158" t="s">
        <v>57</v>
      </c>
      <c r="R1158" t="s">
        <v>150</v>
      </c>
      <c r="S1158" t="s">
        <v>37</v>
      </c>
      <c r="T1158" t="s">
        <v>34</v>
      </c>
      <c r="U1158" t="s">
        <v>306</v>
      </c>
      <c r="V1158" t="s">
        <v>222</v>
      </c>
      <c r="W1158" t="s">
        <v>37</v>
      </c>
      <c r="X1158" t="s">
        <v>38</v>
      </c>
    </row>
    <row r="1159" spans="1:24" x14ac:dyDescent="0.3">
      <c r="A1159" t="s">
        <v>4905</v>
      </c>
      <c r="B1159" t="s">
        <v>4906</v>
      </c>
      <c r="C1159" s="1" t="str">
        <f t="shared" si="175"/>
        <v>21:0420</v>
      </c>
      <c r="D1159" s="1" t="str">
        <f t="shared" si="176"/>
        <v>21:0140</v>
      </c>
      <c r="E1159" t="s">
        <v>4907</v>
      </c>
      <c r="F1159" t="s">
        <v>4908</v>
      </c>
      <c r="H1159">
        <v>59.659356600000002</v>
      </c>
      <c r="I1159">
        <v>-128.85585309999999</v>
      </c>
      <c r="J1159" s="1" t="str">
        <f t="shared" si="173"/>
        <v>NGR bulk stream sediment</v>
      </c>
      <c r="K1159" s="1" t="str">
        <f t="shared" si="174"/>
        <v>&lt;177 micron (NGR)</v>
      </c>
      <c r="L1159">
        <v>1</v>
      </c>
      <c r="M1159" t="s">
        <v>165</v>
      </c>
      <c r="N1159">
        <v>16</v>
      </c>
      <c r="O1159" t="s">
        <v>406</v>
      </c>
      <c r="P1159" t="s">
        <v>47</v>
      </c>
      <c r="Q1159" t="s">
        <v>136</v>
      </c>
      <c r="R1159" t="s">
        <v>75</v>
      </c>
      <c r="S1159" t="s">
        <v>31</v>
      </c>
      <c r="T1159" t="s">
        <v>34</v>
      </c>
      <c r="U1159" t="s">
        <v>238</v>
      </c>
      <c r="V1159" t="s">
        <v>694</v>
      </c>
      <c r="W1159" t="s">
        <v>37</v>
      </c>
      <c r="X1159" t="s">
        <v>38</v>
      </c>
    </row>
    <row r="1160" spans="1:24" x14ac:dyDescent="0.3">
      <c r="A1160" t="s">
        <v>4909</v>
      </c>
      <c r="B1160" t="s">
        <v>4910</v>
      </c>
      <c r="C1160" s="1" t="str">
        <f t="shared" si="175"/>
        <v>21:0420</v>
      </c>
      <c r="D1160" s="1" t="str">
        <f t="shared" si="176"/>
        <v>21:0140</v>
      </c>
      <c r="E1160" t="s">
        <v>4911</v>
      </c>
      <c r="F1160" t="s">
        <v>4912</v>
      </c>
      <c r="H1160">
        <v>59.62688</v>
      </c>
      <c r="I1160">
        <v>-128.842501</v>
      </c>
      <c r="J1160" s="1" t="str">
        <f t="shared" si="173"/>
        <v>NGR bulk stream sediment</v>
      </c>
      <c r="K1160" s="1" t="str">
        <f t="shared" si="174"/>
        <v>&lt;177 micron (NGR)</v>
      </c>
      <c r="L1160">
        <v>1</v>
      </c>
      <c r="M1160" t="s">
        <v>175</v>
      </c>
      <c r="N1160">
        <v>17</v>
      </c>
      <c r="O1160" t="s">
        <v>379</v>
      </c>
      <c r="P1160" t="s">
        <v>47</v>
      </c>
      <c r="Q1160" t="s">
        <v>57</v>
      </c>
      <c r="R1160" t="s">
        <v>67</v>
      </c>
      <c r="S1160" t="s">
        <v>46</v>
      </c>
      <c r="T1160" t="s">
        <v>34</v>
      </c>
      <c r="U1160" t="s">
        <v>454</v>
      </c>
      <c r="V1160" t="s">
        <v>694</v>
      </c>
      <c r="W1160" t="s">
        <v>37</v>
      </c>
      <c r="X1160" t="s">
        <v>38</v>
      </c>
    </row>
    <row r="1161" spans="1:24" x14ac:dyDescent="0.3">
      <c r="A1161" t="s">
        <v>4913</v>
      </c>
      <c r="B1161" t="s">
        <v>4914</v>
      </c>
      <c r="C1161" s="1" t="str">
        <f t="shared" si="175"/>
        <v>21:0420</v>
      </c>
      <c r="D1161" s="1" t="str">
        <f>HYPERLINK("http://geochem.nrcan.gc.ca/cdogs/content/svy/svy_e.htm", "")</f>
        <v/>
      </c>
      <c r="G1161" s="1" t="str">
        <f>HYPERLINK("http://geochem.nrcan.gc.ca/cdogs/content/cr_/cr_00040_e.htm", "40")</f>
        <v>40</v>
      </c>
      <c r="J1161" t="s">
        <v>195</v>
      </c>
      <c r="K1161" t="s">
        <v>196</v>
      </c>
      <c r="L1161">
        <v>1</v>
      </c>
      <c r="M1161" t="s">
        <v>197</v>
      </c>
      <c r="N1161">
        <v>18</v>
      </c>
      <c r="O1161" t="s">
        <v>660</v>
      </c>
      <c r="P1161" t="s">
        <v>249</v>
      </c>
      <c r="Q1161" t="s">
        <v>67</v>
      </c>
      <c r="R1161" t="s">
        <v>67</v>
      </c>
      <c r="S1161" t="s">
        <v>66</v>
      </c>
      <c r="T1161" t="s">
        <v>699</v>
      </c>
      <c r="U1161" t="s">
        <v>690</v>
      </c>
      <c r="V1161" t="s">
        <v>160</v>
      </c>
      <c r="W1161" t="s">
        <v>136</v>
      </c>
      <c r="X1161" t="s">
        <v>38</v>
      </c>
    </row>
    <row r="1162" spans="1:24" x14ac:dyDescent="0.3">
      <c r="A1162" t="s">
        <v>4915</v>
      </c>
      <c r="B1162" t="s">
        <v>4916</v>
      </c>
      <c r="C1162" s="1" t="str">
        <f t="shared" si="175"/>
        <v>21:0420</v>
      </c>
      <c r="D1162" s="1" t="str">
        <f t="shared" ref="D1162:D1171" si="177">HYPERLINK("http://geochem.nrcan.gc.ca/cdogs/content/svy/svy210140_e.htm", "21:0140")</f>
        <v>21:0140</v>
      </c>
      <c r="E1162" t="s">
        <v>4917</v>
      </c>
      <c r="F1162" t="s">
        <v>4918</v>
      </c>
      <c r="H1162">
        <v>59.6219325</v>
      </c>
      <c r="I1162">
        <v>-128.8353807</v>
      </c>
      <c r="J1162" s="1" t="str">
        <f t="shared" ref="J1162:J1171" si="178">HYPERLINK("http://geochem.nrcan.gc.ca/cdogs/content/kwd/kwd020030_e.htm", "NGR bulk stream sediment")</f>
        <v>NGR bulk stream sediment</v>
      </c>
      <c r="K1162" s="1" t="str">
        <f t="shared" ref="K1162:K1171" si="179">HYPERLINK("http://geochem.nrcan.gc.ca/cdogs/content/kwd/kwd080006_e.htm", "&lt;177 micron (NGR)")</f>
        <v>&lt;177 micron (NGR)</v>
      </c>
      <c r="L1162">
        <v>1</v>
      </c>
      <c r="M1162" t="s">
        <v>183</v>
      </c>
      <c r="N1162">
        <v>19</v>
      </c>
      <c r="O1162" t="s">
        <v>379</v>
      </c>
      <c r="P1162" t="s">
        <v>33</v>
      </c>
      <c r="Q1162" t="s">
        <v>85</v>
      </c>
      <c r="R1162" t="s">
        <v>135</v>
      </c>
      <c r="S1162" t="s">
        <v>46</v>
      </c>
      <c r="T1162" t="s">
        <v>34</v>
      </c>
      <c r="U1162" t="s">
        <v>212</v>
      </c>
      <c r="V1162" t="s">
        <v>694</v>
      </c>
      <c r="W1162" t="s">
        <v>37</v>
      </c>
      <c r="X1162" t="s">
        <v>38</v>
      </c>
    </row>
    <row r="1163" spans="1:24" x14ac:dyDescent="0.3">
      <c r="A1163" t="s">
        <v>4919</v>
      </c>
      <c r="B1163" t="s">
        <v>4920</v>
      </c>
      <c r="C1163" s="1" t="str">
        <f t="shared" si="175"/>
        <v>21:0420</v>
      </c>
      <c r="D1163" s="1" t="str">
        <f t="shared" si="177"/>
        <v>21:0140</v>
      </c>
      <c r="E1163" t="s">
        <v>4921</v>
      </c>
      <c r="F1163" t="s">
        <v>4922</v>
      </c>
      <c r="H1163">
        <v>59.600474800000001</v>
      </c>
      <c r="I1163">
        <v>-128.81148239999999</v>
      </c>
      <c r="J1163" s="1" t="str">
        <f t="shared" si="178"/>
        <v>NGR bulk stream sediment</v>
      </c>
      <c r="K1163" s="1" t="str">
        <f t="shared" si="179"/>
        <v>&lt;177 micron (NGR)</v>
      </c>
      <c r="L1163">
        <v>1</v>
      </c>
      <c r="M1163" t="s">
        <v>189</v>
      </c>
      <c r="N1163">
        <v>20</v>
      </c>
      <c r="O1163" t="s">
        <v>83</v>
      </c>
      <c r="P1163" t="s">
        <v>75</v>
      </c>
      <c r="Q1163" t="s">
        <v>85</v>
      </c>
      <c r="R1163" t="s">
        <v>33</v>
      </c>
      <c r="S1163" t="s">
        <v>46</v>
      </c>
      <c r="T1163" t="s">
        <v>34</v>
      </c>
      <c r="U1163" t="s">
        <v>773</v>
      </c>
      <c r="V1163" t="s">
        <v>719</v>
      </c>
      <c r="W1163" t="s">
        <v>37</v>
      </c>
      <c r="X1163" t="s">
        <v>38</v>
      </c>
    </row>
    <row r="1164" spans="1:24" x14ac:dyDescent="0.3">
      <c r="A1164" t="s">
        <v>4923</v>
      </c>
      <c r="B1164" t="s">
        <v>4924</v>
      </c>
      <c r="C1164" s="1" t="str">
        <f t="shared" si="175"/>
        <v>21:0420</v>
      </c>
      <c r="D1164" s="1" t="str">
        <f t="shared" si="177"/>
        <v>21:0140</v>
      </c>
      <c r="E1164" t="s">
        <v>4925</v>
      </c>
      <c r="F1164" t="s">
        <v>4926</v>
      </c>
      <c r="H1164">
        <v>59.702600500000003</v>
      </c>
      <c r="I1164">
        <v>-128.61769390000001</v>
      </c>
      <c r="J1164" s="1" t="str">
        <f t="shared" si="178"/>
        <v>NGR bulk stream sediment</v>
      </c>
      <c r="K1164" s="1" t="str">
        <f t="shared" si="179"/>
        <v>&lt;177 micron (NGR)</v>
      </c>
      <c r="L1164">
        <v>2</v>
      </c>
      <c r="M1164" t="s">
        <v>203</v>
      </c>
      <c r="N1164">
        <v>21</v>
      </c>
      <c r="O1164" t="s">
        <v>1229</v>
      </c>
      <c r="P1164" t="s">
        <v>93</v>
      </c>
      <c r="Q1164" t="s">
        <v>85</v>
      </c>
      <c r="R1164" t="s">
        <v>32</v>
      </c>
      <c r="S1164" t="s">
        <v>66</v>
      </c>
      <c r="T1164" t="s">
        <v>34</v>
      </c>
      <c r="U1164" t="s">
        <v>387</v>
      </c>
      <c r="V1164" t="s">
        <v>49</v>
      </c>
      <c r="W1164" t="s">
        <v>136</v>
      </c>
      <c r="X1164" t="s">
        <v>38</v>
      </c>
    </row>
    <row r="1165" spans="1:24" x14ac:dyDescent="0.3">
      <c r="A1165" t="s">
        <v>4927</v>
      </c>
      <c r="B1165" t="s">
        <v>4928</v>
      </c>
      <c r="C1165" s="1" t="str">
        <f t="shared" si="175"/>
        <v>21:0420</v>
      </c>
      <c r="D1165" s="1" t="str">
        <f t="shared" si="177"/>
        <v>21:0140</v>
      </c>
      <c r="E1165" t="s">
        <v>4929</v>
      </c>
      <c r="F1165" t="s">
        <v>4930</v>
      </c>
      <c r="H1165">
        <v>59.622158599999999</v>
      </c>
      <c r="I1165">
        <v>-128.6557622</v>
      </c>
      <c r="J1165" s="1" t="str">
        <f t="shared" si="178"/>
        <v>NGR bulk stream sediment</v>
      </c>
      <c r="K1165" s="1" t="str">
        <f t="shared" si="179"/>
        <v>&lt;177 micron (NGR)</v>
      </c>
      <c r="L1165">
        <v>2</v>
      </c>
      <c r="M1165" t="s">
        <v>43</v>
      </c>
      <c r="N1165">
        <v>22</v>
      </c>
      <c r="O1165" t="s">
        <v>386</v>
      </c>
      <c r="P1165" t="s">
        <v>225</v>
      </c>
      <c r="Q1165" t="s">
        <v>85</v>
      </c>
      <c r="R1165" t="s">
        <v>250</v>
      </c>
      <c r="S1165" t="s">
        <v>66</v>
      </c>
      <c r="T1165" t="s">
        <v>34</v>
      </c>
      <c r="U1165" t="s">
        <v>2012</v>
      </c>
      <c r="V1165" t="s">
        <v>77</v>
      </c>
      <c r="W1165" t="s">
        <v>66</v>
      </c>
      <c r="X1165" t="s">
        <v>38</v>
      </c>
    </row>
    <row r="1166" spans="1:24" x14ac:dyDescent="0.3">
      <c r="A1166" t="s">
        <v>4931</v>
      </c>
      <c r="B1166" t="s">
        <v>4932</v>
      </c>
      <c r="C1166" s="1" t="str">
        <f t="shared" si="175"/>
        <v>21:0420</v>
      </c>
      <c r="D1166" s="1" t="str">
        <f t="shared" si="177"/>
        <v>21:0140</v>
      </c>
      <c r="E1166" t="s">
        <v>4933</v>
      </c>
      <c r="F1166" t="s">
        <v>4934</v>
      </c>
      <c r="H1166">
        <v>59.672160699999999</v>
      </c>
      <c r="I1166">
        <v>-128.54743880000001</v>
      </c>
      <c r="J1166" s="1" t="str">
        <f t="shared" si="178"/>
        <v>NGR bulk stream sediment</v>
      </c>
      <c r="K1166" s="1" t="str">
        <f t="shared" si="179"/>
        <v>&lt;177 micron (NGR)</v>
      </c>
      <c r="L1166">
        <v>2</v>
      </c>
      <c r="M1166" t="s">
        <v>54</v>
      </c>
      <c r="N1166">
        <v>23</v>
      </c>
      <c r="O1166" t="s">
        <v>799</v>
      </c>
      <c r="P1166" t="s">
        <v>93</v>
      </c>
      <c r="Q1166" t="s">
        <v>46</v>
      </c>
      <c r="R1166" t="s">
        <v>58</v>
      </c>
      <c r="S1166" t="s">
        <v>31</v>
      </c>
      <c r="T1166" t="s">
        <v>34</v>
      </c>
      <c r="U1166" t="s">
        <v>238</v>
      </c>
      <c r="V1166" t="s">
        <v>224</v>
      </c>
      <c r="W1166" t="s">
        <v>136</v>
      </c>
      <c r="X1166" t="s">
        <v>38</v>
      </c>
    </row>
    <row r="1167" spans="1:24" x14ac:dyDescent="0.3">
      <c r="A1167" t="s">
        <v>4935</v>
      </c>
      <c r="B1167" t="s">
        <v>4936</v>
      </c>
      <c r="C1167" s="1" t="str">
        <f t="shared" si="175"/>
        <v>21:0420</v>
      </c>
      <c r="D1167" s="1" t="str">
        <f t="shared" si="177"/>
        <v>21:0140</v>
      </c>
      <c r="E1167" t="s">
        <v>4937</v>
      </c>
      <c r="F1167" t="s">
        <v>4938</v>
      </c>
      <c r="H1167">
        <v>59.647499400000001</v>
      </c>
      <c r="I1167">
        <v>-128.61697269999999</v>
      </c>
      <c r="J1167" s="1" t="str">
        <f t="shared" si="178"/>
        <v>NGR bulk stream sediment</v>
      </c>
      <c r="K1167" s="1" t="str">
        <f t="shared" si="179"/>
        <v>&lt;177 micron (NGR)</v>
      </c>
      <c r="L1167">
        <v>2</v>
      </c>
      <c r="M1167" t="s">
        <v>73</v>
      </c>
      <c r="N1167">
        <v>24</v>
      </c>
      <c r="O1167" t="s">
        <v>204</v>
      </c>
      <c r="P1167" t="s">
        <v>93</v>
      </c>
      <c r="Q1167" t="s">
        <v>85</v>
      </c>
      <c r="R1167" t="s">
        <v>33</v>
      </c>
      <c r="S1167" t="s">
        <v>136</v>
      </c>
      <c r="T1167" t="s">
        <v>699</v>
      </c>
      <c r="U1167" t="s">
        <v>649</v>
      </c>
      <c r="V1167" t="s">
        <v>459</v>
      </c>
      <c r="W1167" t="s">
        <v>57</v>
      </c>
      <c r="X1167" t="s">
        <v>38</v>
      </c>
    </row>
    <row r="1168" spans="1:24" x14ac:dyDescent="0.3">
      <c r="A1168" t="s">
        <v>4939</v>
      </c>
      <c r="B1168" t="s">
        <v>4940</v>
      </c>
      <c r="C1168" s="1" t="str">
        <f t="shared" si="175"/>
        <v>21:0420</v>
      </c>
      <c r="D1168" s="1" t="str">
        <f t="shared" si="177"/>
        <v>21:0140</v>
      </c>
      <c r="E1168" t="s">
        <v>4941</v>
      </c>
      <c r="F1168" t="s">
        <v>4942</v>
      </c>
      <c r="H1168">
        <v>59.664997700000001</v>
      </c>
      <c r="I1168">
        <v>-128.55088989999999</v>
      </c>
      <c r="J1168" s="1" t="str">
        <f t="shared" si="178"/>
        <v>NGR bulk stream sediment</v>
      </c>
      <c r="K1168" s="1" t="str">
        <f t="shared" si="179"/>
        <v>&lt;177 micron (NGR)</v>
      </c>
      <c r="L1168">
        <v>2</v>
      </c>
      <c r="M1168" t="s">
        <v>82</v>
      </c>
      <c r="N1168">
        <v>25</v>
      </c>
      <c r="O1168" t="s">
        <v>29</v>
      </c>
      <c r="P1168" t="s">
        <v>75</v>
      </c>
      <c r="Q1168" t="s">
        <v>85</v>
      </c>
      <c r="R1168" t="s">
        <v>135</v>
      </c>
      <c r="S1168" t="s">
        <v>85</v>
      </c>
      <c r="T1168" t="s">
        <v>34</v>
      </c>
      <c r="U1168" t="s">
        <v>1070</v>
      </c>
      <c r="V1168" t="s">
        <v>693</v>
      </c>
      <c r="W1168" t="s">
        <v>136</v>
      </c>
      <c r="X1168" t="s">
        <v>38</v>
      </c>
    </row>
    <row r="1169" spans="1:24" x14ac:dyDescent="0.3">
      <c r="A1169" t="s">
        <v>4943</v>
      </c>
      <c r="B1169" t="s">
        <v>4944</v>
      </c>
      <c r="C1169" s="1" t="str">
        <f t="shared" si="175"/>
        <v>21:0420</v>
      </c>
      <c r="D1169" s="1" t="str">
        <f t="shared" si="177"/>
        <v>21:0140</v>
      </c>
      <c r="E1169" t="s">
        <v>4925</v>
      </c>
      <c r="F1169" t="s">
        <v>4945</v>
      </c>
      <c r="H1169">
        <v>59.702600500000003</v>
      </c>
      <c r="I1169">
        <v>-128.61769390000001</v>
      </c>
      <c r="J1169" s="1" t="str">
        <f t="shared" si="178"/>
        <v>NGR bulk stream sediment</v>
      </c>
      <c r="K1169" s="1" t="str">
        <f t="shared" si="179"/>
        <v>&lt;177 micron (NGR)</v>
      </c>
      <c r="L1169">
        <v>2</v>
      </c>
      <c r="M1169" t="s">
        <v>295</v>
      </c>
      <c r="N1169">
        <v>26</v>
      </c>
      <c r="O1169" t="s">
        <v>540</v>
      </c>
      <c r="P1169" t="s">
        <v>93</v>
      </c>
      <c r="Q1169" t="s">
        <v>85</v>
      </c>
      <c r="R1169" t="s">
        <v>32</v>
      </c>
      <c r="S1169" t="s">
        <v>46</v>
      </c>
      <c r="T1169" t="s">
        <v>34</v>
      </c>
      <c r="U1169" t="s">
        <v>387</v>
      </c>
      <c r="V1169" t="s">
        <v>344</v>
      </c>
      <c r="W1169" t="s">
        <v>136</v>
      </c>
      <c r="X1169" t="s">
        <v>38</v>
      </c>
    </row>
    <row r="1170" spans="1:24" x14ac:dyDescent="0.3">
      <c r="A1170" t="s">
        <v>4946</v>
      </c>
      <c r="B1170" t="s">
        <v>4947</v>
      </c>
      <c r="C1170" s="1" t="str">
        <f t="shared" si="175"/>
        <v>21:0420</v>
      </c>
      <c r="D1170" s="1" t="str">
        <f t="shared" si="177"/>
        <v>21:0140</v>
      </c>
      <c r="E1170" t="s">
        <v>4925</v>
      </c>
      <c r="F1170" t="s">
        <v>4948</v>
      </c>
      <c r="H1170">
        <v>59.702600500000003</v>
      </c>
      <c r="I1170">
        <v>-128.61769390000001</v>
      </c>
      <c r="J1170" s="1" t="str">
        <f t="shared" si="178"/>
        <v>NGR bulk stream sediment</v>
      </c>
      <c r="K1170" s="1" t="str">
        <f t="shared" si="179"/>
        <v>&lt;177 micron (NGR)</v>
      </c>
      <c r="L1170">
        <v>2</v>
      </c>
      <c r="M1170" t="s">
        <v>301</v>
      </c>
      <c r="N1170">
        <v>27</v>
      </c>
      <c r="O1170" t="s">
        <v>218</v>
      </c>
      <c r="P1170" t="s">
        <v>103</v>
      </c>
      <c r="Q1170" t="s">
        <v>46</v>
      </c>
      <c r="R1170" t="s">
        <v>379</v>
      </c>
      <c r="S1170" t="s">
        <v>66</v>
      </c>
      <c r="T1170" t="s">
        <v>34</v>
      </c>
      <c r="U1170" t="s">
        <v>1667</v>
      </c>
      <c r="V1170" t="s">
        <v>160</v>
      </c>
      <c r="W1170" t="s">
        <v>136</v>
      </c>
      <c r="X1170" t="s">
        <v>38</v>
      </c>
    </row>
    <row r="1171" spans="1:24" x14ac:dyDescent="0.3">
      <c r="A1171" t="s">
        <v>4949</v>
      </c>
      <c r="B1171" t="s">
        <v>4950</v>
      </c>
      <c r="C1171" s="1" t="str">
        <f t="shared" si="175"/>
        <v>21:0420</v>
      </c>
      <c r="D1171" s="1" t="str">
        <f t="shared" si="177"/>
        <v>21:0140</v>
      </c>
      <c r="E1171" t="s">
        <v>4951</v>
      </c>
      <c r="F1171" t="s">
        <v>4952</v>
      </c>
      <c r="H1171">
        <v>59.709861099999998</v>
      </c>
      <c r="I1171">
        <v>-128.70297189999999</v>
      </c>
      <c r="J1171" s="1" t="str">
        <f t="shared" si="178"/>
        <v>NGR bulk stream sediment</v>
      </c>
      <c r="K1171" s="1" t="str">
        <f t="shared" si="179"/>
        <v>&lt;177 micron (NGR)</v>
      </c>
      <c r="L1171">
        <v>2</v>
      </c>
      <c r="M1171" t="s">
        <v>91</v>
      </c>
      <c r="N1171">
        <v>28</v>
      </c>
      <c r="O1171" t="s">
        <v>230</v>
      </c>
      <c r="P1171" t="s">
        <v>58</v>
      </c>
      <c r="Q1171" t="s">
        <v>85</v>
      </c>
      <c r="R1171" t="s">
        <v>128</v>
      </c>
      <c r="S1171" t="s">
        <v>31</v>
      </c>
      <c r="T1171" t="s">
        <v>34</v>
      </c>
      <c r="U1171" t="s">
        <v>759</v>
      </c>
      <c r="V1171" t="s">
        <v>523</v>
      </c>
      <c r="W1171" t="s">
        <v>136</v>
      </c>
      <c r="X1171" t="s">
        <v>38</v>
      </c>
    </row>
    <row r="1172" spans="1:24" x14ac:dyDescent="0.3">
      <c r="A1172" t="s">
        <v>4953</v>
      </c>
      <c r="B1172" t="s">
        <v>4954</v>
      </c>
      <c r="C1172" s="1" t="str">
        <f t="shared" si="175"/>
        <v>21:0420</v>
      </c>
      <c r="D1172" s="1" t="str">
        <f>HYPERLINK("http://geochem.nrcan.gc.ca/cdogs/content/svy/svy_e.htm", "")</f>
        <v/>
      </c>
      <c r="G1172" s="1" t="str">
        <f>HYPERLINK("http://geochem.nrcan.gc.ca/cdogs/content/cr_/cr_00041_e.htm", "41")</f>
        <v>41</v>
      </c>
      <c r="J1172" t="s">
        <v>195</v>
      </c>
      <c r="K1172" t="s">
        <v>196</v>
      </c>
      <c r="L1172">
        <v>2</v>
      </c>
      <c r="M1172" t="s">
        <v>197</v>
      </c>
      <c r="N1172">
        <v>29</v>
      </c>
      <c r="O1172" t="s">
        <v>102</v>
      </c>
      <c r="P1172" t="s">
        <v>244</v>
      </c>
      <c r="Q1172" t="s">
        <v>168</v>
      </c>
      <c r="R1172" t="s">
        <v>75</v>
      </c>
      <c r="S1172" t="s">
        <v>46</v>
      </c>
      <c r="T1172" t="s">
        <v>699</v>
      </c>
      <c r="U1172" t="s">
        <v>469</v>
      </c>
      <c r="V1172" t="s">
        <v>95</v>
      </c>
      <c r="W1172" t="s">
        <v>136</v>
      </c>
      <c r="X1172" t="s">
        <v>38</v>
      </c>
    </row>
    <row r="1173" spans="1:24" x14ac:dyDescent="0.3">
      <c r="A1173" t="s">
        <v>4955</v>
      </c>
      <c r="B1173" t="s">
        <v>4956</v>
      </c>
      <c r="C1173" s="1" t="str">
        <f t="shared" si="175"/>
        <v>21:0420</v>
      </c>
      <c r="D1173" s="1" t="str">
        <f t="shared" ref="D1173:D1196" si="180">HYPERLINK("http://geochem.nrcan.gc.ca/cdogs/content/svy/svy210140_e.htm", "21:0140")</f>
        <v>21:0140</v>
      </c>
      <c r="E1173" t="s">
        <v>4957</v>
      </c>
      <c r="F1173" t="s">
        <v>4958</v>
      </c>
      <c r="H1173">
        <v>59.7299474</v>
      </c>
      <c r="I1173">
        <v>-128.65145419999999</v>
      </c>
      <c r="J1173" s="1" t="str">
        <f t="shared" ref="J1173:J1196" si="181">HYPERLINK("http://geochem.nrcan.gc.ca/cdogs/content/kwd/kwd020030_e.htm", "NGR bulk stream sediment")</f>
        <v>NGR bulk stream sediment</v>
      </c>
      <c r="K1173" s="1" t="str">
        <f t="shared" ref="K1173:K1196" si="182">HYPERLINK("http://geochem.nrcan.gc.ca/cdogs/content/kwd/kwd080006_e.htm", "&lt;177 micron (NGR)")</f>
        <v>&lt;177 micron (NGR)</v>
      </c>
      <c r="L1173">
        <v>2</v>
      </c>
      <c r="M1173" t="s">
        <v>101</v>
      </c>
      <c r="N1173">
        <v>30</v>
      </c>
      <c r="O1173" t="s">
        <v>56</v>
      </c>
      <c r="P1173" t="s">
        <v>103</v>
      </c>
      <c r="Q1173" t="s">
        <v>57</v>
      </c>
      <c r="R1173" t="s">
        <v>93</v>
      </c>
      <c r="S1173" t="s">
        <v>57</v>
      </c>
      <c r="T1173" t="s">
        <v>34</v>
      </c>
      <c r="U1173" t="s">
        <v>454</v>
      </c>
      <c r="V1173" t="s">
        <v>694</v>
      </c>
      <c r="W1173" t="s">
        <v>31</v>
      </c>
      <c r="X1173" t="s">
        <v>38</v>
      </c>
    </row>
    <row r="1174" spans="1:24" x14ac:dyDescent="0.3">
      <c r="A1174" t="s">
        <v>4959</v>
      </c>
      <c r="B1174" t="s">
        <v>4960</v>
      </c>
      <c r="C1174" s="1" t="str">
        <f t="shared" si="175"/>
        <v>21:0420</v>
      </c>
      <c r="D1174" s="1" t="str">
        <f t="shared" si="180"/>
        <v>21:0140</v>
      </c>
      <c r="E1174" t="s">
        <v>4961</v>
      </c>
      <c r="F1174" t="s">
        <v>4962</v>
      </c>
      <c r="H1174">
        <v>59.767316399999999</v>
      </c>
      <c r="I1174">
        <v>-128.55232960000001</v>
      </c>
      <c r="J1174" s="1" t="str">
        <f t="shared" si="181"/>
        <v>NGR bulk stream sediment</v>
      </c>
      <c r="K1174" s="1" t="str">
        <f t="shared" si="182"/>
        <v>&lt;177 micron (NGR)</v>
      </c>
      <c r="L1174">
        <v>2</v>
      </c>
      <c r="M1174" t="s">
        <v>111</v>
      </c>
      <c r="N1174">
        <v>31</v>
      </c>
      <c r="O1174" t="s">
        <v>141</v>
      </c>
      <c r="P1174" t="s">
        <v>56</v>
      </c>
      <c r="Q1174" t="s">
        <v>85</v>
      </c>
      <c r="R1174" t="s">
        <v>142</v>
      </c>
      <c r="S1174" t="s">
        <v>57</v>
      </c>
      <c r="T1174" t="s">
        <v>34</v>
      </c>
      <c r="U1174" t="s">
        <v>349</v>
      </c>
      <c r="V1174" t="s">
        <v>120</v>
      </c>
      <c r="W1174" t="s">
        <v>136</v>
      </c>
      <c r="X1174" t="s">
        <v>38</v>
      </c>
    </row>
    <row r="1175" spans="1:24" x14ac:dyDescent="0.3">
      <c r="A1175" t="s">
        <v>4963</v>
      </c>
      <c r="B1175" t="s">
        <v>4964</v>
      </c>
      <c r="C1175" s="1" t="str">
        <f t="shared" si="175"/>
        <v>21:0420</v>
      </c>
      <c r="D1175" s="1" t="str">
        <f t="shared" si="180"/>
        <v>21:0140</v>
      </c>
      <c r="E1175" t="s">
        <v>4965</v>
      </c>
      <c r="F1175" t="s">
        <v>4966</v>
      </c>
      <c r="H1175">
        <v>59.752467299999999</v>
      </c>
      <c r="I1175">
        <v>-128.65799960000001</v>
      </c>
      <c r="J1175" s="1" t="str">
        <f t="shared" si="181"/>
        <v>NGR bulk stream sediment</v>
      </c>
      <c r="K1175" s="1" t="str">
        <f t="shared" si="182"/>
        <v>&lt;177 micron (NGR)</v>
      </c>
      <c r="L1175">
        <v>2</v>
      </c>
      <c r="M1175" t="s">
        <v>118</v>
      </c>
      <c r="N1175">
        <v>32</v>
      </c>
      <c r="O1175" t="s">
        <v>126</v>
      </c>
      <c r="P1175" t="s">
        <v>33</v>
      </c>
      <c r="Q1175" t="s">
        <v>136</v>
      </c>
      <c r="R1175" t="s">
        <v>33</v>
      </c>
      <c r="S1175" t="s">
        <v>85</v>
      </c>
      <c r="T1175" t="s">
        <v>34</v>
      </c>
      <c r="U1175" t="s">
        <v>648</v>
      </c>
      <c r="V1175" t="s">
        <v>710</v>
      </c>
      <c r="W1175" t="s">
        <v>37</v>
      </c>
      <c r="X1175" t="s">
        <v>38</v>
      </c>
    </row>
    <row r="1176" spans="1:24" x14ac:dyDescent="0.3">
      <c r="A1176" t="s">
        <v>4967</v>
      </c>
      <c r="B1176" t="s">
        <v>4968</v>
      </c>
      <c r="C1176" s="1" t="str">
        <f t="shared" si="175"/>
        <v>21:0420</v>
      </c>
      <c r="D1176" s="1" t="str">
        <f t="shared" si="180"/>
        <v>21:0140</v>
      </c>
      <c r="E1176" t="s">
        <v>4969</v>
      </c>
      <c r="F1176" t="s">
        <v>4970</v>
      </c>
      <c r="H1176">
        <v>59.780987500000002</v>
      </c>
      <c r="I1176">
        <v>-128.6690352</v>
      </c>
      <c r="J1176" s="1" t="str">
        <f t="shared" si="181"/>
        <v>NGR bulk stream sediment</v>
      </c>
      <c r="K1176" s="1" t="str">
        <f t="shared" si="182"/>
        <v>&lt;177 micron (NGR)</v>
      </c>
      <c r="L1176">
        <v>2</v>
      </c>
      <c r="M1176" t="s">
        <v>125</v>
      </c>
      <c r="N1176">
        <v>33</v>
      </c>
      <c r="O1176" t="s">
        <v>820</v>
      </c>
      <c r="P1176" t="s">
        <v>33</v>
      </c>
      <c r="Q1176" t="s">
        <v>31</v>
      </c>
      <c r="R1176" t="s">
        <v>135</v>
      </c>
      <c r="S1176" t="s">
        <v>31</v>
      </c>
      <c r="T1176" t="s">
        <v>34</v>
      </c>
      <c r="U1176" t="s">
        <v>256</v>
      </c>
      <c r="V1176" t="s">
        <v>1015</v>
      </c>
      <c r="W1176" t="s">
        <v>37</v>
      </c>
      <c r="X1176" t="s">
        <v>38</v>
      </c>
    </row>
    <row r="1177" spans="1:24" x14ac:dyDescent="0.3">
      <c r="A1177" t="s">
        <v>4971</v>
      </c>
      <c r="B1177" t="s">
        <v>4972</v>
      </c>
      <c r="C1177" s="1" t="str">
        <f t="shared" si="175"/>
        <v>21:0420</v>
      </c>
      <c r="D1177" s="1" t="str">
        <f t="shared" si="180"/>
        <v>21:0140</v>
      </c>
      <c r="E1177" t="s">
        <v>4973</v>
      </c>
      <c r="F1177" t="s">
        <v>4974</v>
      </c>
      <c r="H1177">
        <v>59.818421200000003</v>
      </c>
      <c r="I1177">
        <v>-128.7544269</v>
      </c>
      <c r="J1177" s="1" t="str">
        <f t="shared" si="181"/>
        <v>NGR bulk stream sediment</v>
      </c>
      <c r="K1177" s="1" t="str">
        <f t="shared" si="182"/>
        <v>&lt;177 micron (NGR)</v>
      </c>
      <c r="L1177">
        <v>2</v>
      </c>
      <c r="M1177" t="s">
        <v>148</v>
      </c>
      <c r="N1177">
        <v>34</v>
      </c>
      <c r="O1177" t="s">
        <v>126</v>
      </c>
      <c r="P1177" t="s">
        <v>84</v>
      </c>
      <c r="Q1177" t="s">
        <v>66</v>
      </c>
      <c r="R1177" t="s">
        <v>56</v>
      </c>
      <c r="S1177" t="s">
        <v>33</v>
      </c>
      <c r="T1177" t="s">
        <v>34</v>
      </c>
      <c r="U1177" t="s">
        <v>628</v>
      </c>
      <c r="V1177" t="s">
        <v>219</v>
      </c>
      <c r="W1177" t="s">
        <v>136</v>
      </c>
      <c r="X1177" t="s">
        <v>38</v>
      </c>
    </row>
    <row r="1178" spans="1:24" x14ac:dyDescent="0.3">
      <c r="A1178" t="s">
        <v>4975</v>
      </c>
      <c r="B1178" t="s">
        <v>4976</v>
      </c>
      <c r="C1178" s="1" t="str">
        <f t="shared" si="175"/>
        <v>21:0420</v>
      </c>
      <c r="D1178" s="1" t="str">
        <f t="shared" si="180"/>
        <v>21:0140</v>
      </c>
      <c r="E1178" t="s">
        <v>4977</v>
      </c>
      <c r="F1178" t="s">
        <v>4978</v>
      </c>
      <c r="H1178">
        <v>59.828388599999997</v>
      </c>
      <c r="I1178">
        <v>-128.79674829999999</v>
      </c>
      <c r="J1178" s="1" t="str">
        <f t="shared" si="181"/>
        <v>NGR bulk stream sediment</v>
      </c>
      <c r="K1178" s="1" t="str">
        <f t="shared" si="182"/>
        <v>&lt;177 micron (NGR)</v>
      </c>
      <c r="L1178">
        <v>2</v>
      </c>
      <c r="M1178" t="s">
        <v>157</v>
      </c>
      <c r="N1178">
        <v>35</v>
      </c>
      <c r="O1178" t="s">
        <v>30</v>
      </c>
      <c r="P1178" t="s">
        <v>93</v>
      </c>
      <c r="Q1178" t="s">
        <v>85</v>
      </c>
      <c r="R1178" t="s">
        <v>32</v>
      </c>
      <c r="S1178" t="s">
        <v>47</v>
      </c>
      <c r="T1178" t="s">
        <v>34</v>
      </c>
      <c r="U1178" t="s">
        <v>151</v>
      </c>
      <c r="V1178" t="s">
        <v>529</v>
      </c>
      <c r="W1178" t="s">
        <v>37</v>
      </c>
      <c r="X1178" t="s">
        <v>38</v>
      </c>
    </row>
    <row r="1179" spans="1:24" x14ac:dyDescent="0.3">
      <c r="A1179" t="s">
        <v>4979</v>
      </c>
      <c r="B1179" t="s">
        <v>4980</v>
      </c>
      <c r="C1179" s="1" t="str">
        <f t="shared" si="175"/>
        <v>21:0420</v>
      </c>
      <c r="D1179" s="1" t="str">
        <f t="shared" si="180"/>
        <v>21:0140</v>
      </c>
      <c r="E1179" t="s">
        <v>4981</v>
      </c>
      <c r="F1179" t="s">
        <v>4982</v>
      </c>
      <c r="H1179">
        <v>59.844375800000002</v>
      </c>
      <c r="I1179">
        <v>-128.99282679999999</v>
      </c>
      <c r="J1179" s="1" t="str">
        <f t="shared" si="181"/>
        <v>NGR bulk stream sediment</v>
      </c>
      <c r="K1179" s="1" t="str">
        <f t="shared" si="182"/>
        <v>&lt;177 micron (NGR)</v>
      </c>
      <c r="L1179">
        <v>2</v>
      </c>
      <c r="M1179" t="s">
        <v>165</v>
      </c>
      <c r="N1179">
        <v>36</v>
      </c>
      <c r="O1179" t="s">
        <v>333</v>
      </c>
      <c r="P1179" t="s">
        <v>47</v>
      </c>
      <c r="Q1179" t="s">
        <v>136</v>
      </c>
      <c r="R1179" t="s">
        <v>142</v>
      </c>
      <c r="S1179" t="s">
        <v>85</v>
      </c>
      <c r="T1179" t="s">
        <v>34</v>
      </c>
      <c r="U1179" t="s">
        <v>426</v>
      </c>
      <c r="V1179" t="s">
        <v>750</v>
      </c>
      <c r="W1179" t="s">
        <v>37</v>
      </c>
      <c r="X1179" t="s">
        <v>38</v>
      </c>
    </row>
    <row r="1180" spans="1:24" x14ac:dyDescent="0.3">
      <c r="A1180" t="s">
        <v>4983</v>
      </c>
      <c r="B1180" t="s">
        <v>4984</v>
      </c>
      <c r="C1180" s="1" t="str">
        <f t="shared" si="175"/>
        <v>21:0420</v>
      </c>
      <c r="D1180" s="1" t="str">
        <f t="shared" si="180"/>
        <v>21:0140</v>
      </c>
      <c r="E1180" t="s">
        <v>4985</v>
      </c>
      <c r="F1180" t="s">
        <v>4986</v>
      </c>
      <c r="H1180">
        <v>59.863232500000002</v>
      </c>
      <c r="I1180">
        <v>-128.99682200000001</v>
      </c>
      <c r="J1180" s="1" t="str">
        <f t="shared" si="181"/>
        <v>NGR bulk stream sediment</v>
      </c>
      <c r="K1180" s="1" t="str">
        <f t="shared" si="182"/>
        <v>&lt;177 micron (NGR)</v>
      </c>
      <c r="L1180">
        <v>2</v>
      </c>
      <c r="M1180" t="s">
        <v>175</v>
      </c>
      <c r="N1180">
        <v>37</v>
      </c>
      <c r="O1180" t="s">
        <v>306</v>
      </c>
      <c r="P1180" t="s">
        <v>33</v>
      </c>
      <c r="Q1180" t="s">
        <v>46</v>
      </c>
      <c r="R1180" t="s">
        <v>135</v>
      </c>
      <c r="S1180" t="s">
        <v>85</v>
      </c>
      <c r="T1180" t="s">
        <v>34</v>
      </c>
      <c r="U1180" t="s">
        <v>1895</v>
      </c>
      <c r="V1180" t="s">
        <v>120</v>
      </c>
      <c r="W1180" t="s">
        <v>37</v>
      </c>
      <c r="X1180" t="s">
        <v>38</v>
      </c>
    </row>
    <row r="1181" spans="1:24" x14ac:dyDescent="0.3">
      <c r="A1181" t="s">
        <v>4987</v>
      </c>
      <c r="B1181" t="s">
        <v>4988</v>
      </c>
      <c r="C1181" s="1" t="str">
        <f t="shared" si="175"/>
        <v>21:0420</v>
      </c>
      <c r="D1181" s="1" t="str">
        <f t="shared" si="180"/>
        <v>21:0140</v>
      </c>
      <c r="E1181" t="s">
        <v>4989</v>
      </c>
      <c r="F1181" t="s">
        <v>4990</v>
      </c>
      <c r="H1181">
        <v>59.868591000000002</v>
      </c>
      <c r="I1181">
        <v>-129.10010550000001</v>
      </c>
      <c r="J1181" s="1" t="str">
        <f t="shared" si="181"/>
        <v>NGR bulk stream sediment</v>
      </c>
      <c r="K1181" s="1" t="str">
        <f t="shared" si="182"/>
        <v>&lt;177 micron (NGR)</v>
      </c>
      <c r="L1181">
        <v>2</v>
      </c>
      <c r="M1181" t="s">
        <v>183</v>
      </c>
      <c r="N1181">
        <v>38</v>
      </c>
      <c r="O1181" t="s">
        <v>307</v>
      </c>
      <c r="P1181" t="s">
        <v>58</v>
      </c>
      <c r="Q1181" t="s">
        <v>47</v>
      </c>
      <c r="R1181" t="s">
        <v>58</v>
      </c>
      <c r="S1181" t="s">
        <v>31</v>
      </c>
      <c r="T1181" t="s">
        <v>34</v>
      </c>
      <c r="U1181" t="s">
        <v>2220</v>
      </c>
      <c r="V1181" t="s">
        <v>77</v>
      </c>
      <c r="W1181" t="s">
        <v>37</v>
      </c>
      <c r="X1181" t="s">
        <v>38</v>
      </c>
    </row>
    <row r="1182" spans="1:24" x14ac:dyDescent="0.3">
      <c r="A1182" t="s">
        <v>4991</v>
      </c>
      <c r="B1182" t="s">
        <v>4992</v>
      </c>
      <c r="C1182" s="1" t="str">
        <f t="shared" si="175"/>
        <v>21:0420</v>
      </c>
      <c r="D1182" s="1" t="str">
        <f t="shared" si="180"/>
        <v>21:0140</v>
      </c>
      <c r="E1182" t="s">
        <v>4993</v>
      </c>
      <c r="F1182" t="s">
        <v>4994</v>
      </c>
      <c r="H1182">
        <v>59.919727199999997</v>
      </c>
      <c r="I1182">
        <v>-129.02655820000001</v>
      </c>
      <c r="J1182" s="1" t="str">
        <f t="shared" si="181"/>
        <v>NGR bulk stream sediment</v>
      </c>
      <c r="K1182" s="1" t="str">
        <f t="shared" si="182"/>
        <v>&lt;177 micron (NGR)</v>
      </c>
      <c r="L1182">
        <v>2</v>
      </c>
      <c r="M1182" t="s">
        <v>189</v>
      </c>
      <c r="N1182">
        <v>39</v>
      </c>
      <c r="O1182" t="s">
        <v>406</v>
      </c>
      <c r="P1182" t="s">
        <v>58</v>
      </c>
      <c r="Q1182" t="s">
        <v>85</v>
      </c>
      <c r="R1182" t="s">
        <v>93</v>
      </c>
      <c r="S1182" t="s">
        <v>136</v>
      </c>
      <c r="T1182" t="s">
        <v>34</v>
      </c>
      <c r="U1182" t="s">
        <v>263</v>
      </c>
      <c r="V1182" t="s">
        <v>459</v>
      </c>
      <c r="W1182" t="s">
        <v>37</v>
      </c>
      <c r="X1182" t="s">
        <v>38</v>
      </c>
    </row>
    <row r="1183" spans="1:24" x14ac:dyDescent="0.3">
      <c r="A1183" t="s">
        <v>4995</v>
      </c>
      <c r="B1183" t="s">
        <v>4996</v>
      </c>
      <c r="C1183" s="1" t="str">
        <f t="shared" si="175"/>
        <v>21:0420</v>
      </c>
      <c r="D1183" s="1" t="str">
        <f t="shared" si="180"/>
        <v>21:0140</v>
      </c>
      <c r="E1183" t="s">
        <v>4997</v>
      </c>
      <c r="F1183" t="s">
        <v>4998</v>
      </c>
      <c r="H1183">
        <v>59.941037399999999</v>
      </c>
      <c r="I1183">
        <v>-129.0028275</v>
      </c>
      <c r="J1183" s="1" t="str">
        <f t="shared" si="181"/>
        <v>NGR bulk stream sediment</v>
      </c>
      <c r="K1183" s="1" t="str">
        <f t="shared" si="182"/>
        <v>&lt;177 micron (NGR)</v>
      </c>
      <c r="L1183">
        <v>2</v>
      </c>
      <c r="M1183" t="s">
        <v>325</v>
      </c>
      <c r="N1183">
        <v>40</v>
      </c>
      <c r="O1183" t="s">
        <v>44</v>
      </c>
      <c r="P1183" t="s">
        <v>75</v>
      </c>
      <c r="Q1183" t="s">
        <v>46</v>
      </c>
      <c r="R1183" t="s">
        <v>142</v>
      </c>
      <c r="S1183" t="s">
        <v>66</v>
      </c>
      <c r="T1183" t="s">
        <v>34</v>
      </c>
      <c r="U1183" t="s">
        <v>1661</v>
      </c>
      <c r="V1183" t="s">
        <v>224</v>
      </c>
      <c r="W1183" t="s">
        <v>37</v>
      </c>
      <c r="X1183" t="s">
        <v>38</v>
      </c>
    </row>
    <row r="1184" spans="1:24" x14ac:dyDescent="0.3">
      <c r="A1184" t="s">
        <v>4999</v>
      </c>
      <c r="B1184" t="s">
        <v>5000</v>
      </c>
      <c r="C1184" s="1" t="str">
        <f t="shared" si="175"/>
        <v>21:0420</v>
      </c>
      <c r="D1184" s="1" t="str">
        <f t="shared" si="180"/>
        <v>21:0140</v>
      </c>
      <c r="E1184" t="s">
        <v>5001</v>
      </c>
      <c r="F1184" t="s">
        <v>5002</v>
      </c>
      <c r="H1184">
        <v>59.774389200000002</v>
      </c>
      <c r="I1184">
        <v>-129.2800259</v>
      </c>
      <c r="J1184" s="1" t="str">
        <f t="shared" si="181"/>
        <v>NGR bulk stream sediment</v>
      </c>
      <c r="K1184" s="1" t="str">
        <f t="shared" si="182"/>
        <v>&lt;177 micron (NGR)</v>
      </c>
      <c r="L1184">
        <v>3</v>
      </c>
      <c r="M1184" t="s">
        <v>28</v>
      </c>
      <c r="N1184">
        <v>41</v>
      </c>
      <c r="O1184" t="s">
        <v>540</v>
      </c>
      <c r="P1184" t="s">
        <v>83</v>
      </c>
      <c r="Q1184" t="s">
        <v>46</v>
      </c>
      <c r="R1184" t="s">
        <v>1411</v>
      </c>
      <c r="S1184" t="s">
        <v>47</v>
      </c>
      <c r="T1184" t="s">
        <v>1467</v>
      </c>
      <c r="U1184" t="s">
        <v>169</v>
      </c>
      <c r="V1184" t="s">
        <v>719</v>
      </c>
      <c r="W1184" t="s">
        <v>93</v>
      </c>
      <c r="X1184" t="s">
        <v>38</v>
      </c>
    </row>
    <row r="1185" spans="1:24" x14ac:dyDescent="0.3">
      <c r="A1185" t="s">
        <v>5003</v>
      </c>
      <c r="B1185" t="s">
        <v>5004</v>
      </c>
      <c r="C1185" s="1" t="str">
        <f t="shared" si="175"/>
        <v>21:0420</v>
      </c>
      <c r="D1185" s="1" t="str">
        <f t="shared" si="180"/>
        <v>21:0140</v>
      </c>
      <c r="E1185" t="s">
        <v>5005</v>
      </c>
      <c r="F1185" t="s">
        <v>5006</v>
      </c>
      <c r="H1185">
        <v>59.956287099999997</v>
      </c>
      <c r="I1185">
        <v>-128.90688119999999</v>
      </c>
      <c r="J1185" s="1" t="str">
        <f t="shared" si="181"/>
        <v>NGR bulk stream sediment</v>
      </c>
      <c r="K1185" s="1" t="str">
        <f t="shared" si="182"/>
        <v>&lt;177 micron (NGR)</v>
      </c>
      <c r="L1185">
        <v>3</v>
      </c>
      <c r="M1185" t="s">
        <v>43</v>
      </c>
      <c r="N1185">
        <v>42</v>
      </c>
      <c r="O1185" t="s">
        <v>44</v>
      </c>
      <c r="P1185" t="s">
        <v>58</v>
      </c>
      <c r="Q1185" t="s">
        <v>31</v>
      </c>
      <c r="R1185" t="s">
        <v>103</v>
      </c>
      <c r="S1185" t="s">
        <v>150</v>
      </c>
      <c r="T1185" t="s">
        <v>34</v>
      </c>
      <c r="U1185" t="s">
        <v>177</v>
      </c>
      <c r="V1185" t="s">
        <v>49</v>
      </c>
      <c r="W1185" t="s">
        <v>37</v>
      </c>
      <c r="X1185" t="s">
        <v>38</v>
      </c>
    </row>
    <row r="1186" spans="1:24" x14ac:dyDescent="0.3">
      <c r="A1186" t="s">
        <v>5007</v>
      </c>
      <c r="B1186" t="s">
        <v>5008</v>
      </c>
      <c r="C1186" s="1" t="str">
        <f t="shared" si="175"/>
        <v>21:0420</v>
      </c>
      <c r="D1186" s="1" t="str">
        <f t="shared" si="180"/>
        <v>21:0140</v>
      </c>
      <c r="E1186" t="s">
        <v>5009</v>
      </c>
      <c r="F1186" t="s">
        <v>5010</v>
      </c>
      <c r="H1186">
        <v>59.972990500000002</v>
      </c>
      <c r="I1186">
        <v>-128.86737189999999</v>
      </c>
      <c r="J1186" s="1" t="str">
        <f t="shared" si="181"/>
        <v>NGR bulk stream sediment</v>
      </c>
      <c r="K1186" s="1" t="str">
        <f t="shared" si="182"/>
        <v>&lt;177 micron (NGR)</v>
      </c>
      <c r="L1186">
        <v>3</v>
      </c>
      <c r="M1186" t="s">
        <v>54</v>
      </c>
      <c r="N1186">
        <v>43</v>
      </c>
      <c r="O1186" t="s">
        <v>244</v>
      </c>
      <c r="P1186" t="s">
        <v>45</v>
      </c>
      <c r="Q1186" t="s">
        <v>66</v>
      </c>
      <c r="R1186" t="s">
        <v>128</v>
      </c>
      <c r="S1186" t="s">
        <v>150</v>
      </c>
      <c r="T1186" t="s">
        <v>34</v>
      </c>
      <c r="U1186" t="s">
        <v>35</v>
      </c>
      <c r="V1186" t="s">
        <v>459</v>
      </c>
      <c r="W1186" t="s">
        <v>136</v>
      </c>
      <c r="X1186" t="s">
        <v>38</v>
      </c>
    </row>
    <row r="1187" spans="1:24" x14ac:dyDescent="0.3">
      <c r="A1187" t="s">
        <v>5011</v>
      </c>
      <c r="B1187" t="s">
        <v>5012</v>
      </c>
      <c r="C1187" s="1" t="str">
        <f t="shared" si="175"/>
        <v>21:0420</v>
      </c>
      <c r="D1187" s="1" t="str">
        <f t="shared" si="180"/>
        <v>21:0140</v>
      </c>
      <c r="E1187" t="s">
        <v>5013</v>
      </c>
      <c r="F1187" t="s">
        <v>5014</v>
      </c>
      <c r="H1187">
        <v>59.998157599999999</v>
      </c>
      <c r="I1187">
        <v>-128.81413660000001</v>
      </c>
      <c r="J1187" s="1" t="str">
        <f t="shared" si="181"/>
        <v>NGR bulk stream sediment</v>
      </c>
      <c r="K1187" s="1" t="str">
        <f t="shared" si="182"/>
        <v>&lt;177 micron (NGR)</v>
      </c>
      <c r="L1187">
        <v>3</v>
      </c>
      <c r="M1187" t="s">
        <v>73</v>
      </c>
      <c r="N1187">
        <v>44</v>
      </c>
      <c r="O1187" t="s">
        <v>32</v>
      </c>
      <c r="P1187" t="s">
        <v>85</v>
      </c>
      <c r="Q1187" t="s">
        <v>57</v>
      </c>
      <c r="R1187" t="s">
        <v>150</v>
      </c>
      <c r="S1187" t="s">
        <v>85</v>
      </c>
      <c r="T1187" t="s">
        <v>34</v>
      </c>
      <c r="U1187" t="s">
        <v>212</v>
      </c>
      <c r="V1187" t="s">
        <v>1015</v>
      </c>
      <c r="W1187" t="s">
        <v>37</v>
      </c>
      <c r="X1187" t="s">
        <v>38</v>
      </c>
    </row>
    <row r="1188" spans="1:24" x14ac:dyDescent="0.3">
      <c r="A1188" t="s">
        <v>5015</v>
      </c>
      <c r="B1188" t="s">
        <v>5016</v>
      </c>
      <c r="C1188" s="1" t="str">
        <f t="shared" si="175"/>
        <v>21:0420</v>
      </c>
      <c r="D1188" s="1" t="str">
        <f t="shared" si="180"/>
        <v>21:0140</v>
      </c>
      <c r="E1188" t="s">
        <v>5017</v>
      </c>
      <c r="F1188" t="s">
        <v>5018</v>
      </c>
      <c r="H1188">
        <v>59.830012400000001</v>
      </c>
      <c r="I1188">
        <v>-128.82718489999999</v>
      </c>
      <c r="J1188" s="1" t="str">
        <f t="shared" si="181"/>
        <v>NGR bulk stream sediment</v>
      </c>
      <c r="K1188" s="1" t="str">
        <f t="shared" si="182"/>
        <v>&lt;177 micron (NGR)</v>
      </c>
      <c r="L1188">
        <v>3</v>
      </c>
      <c r="M1188" t="s">
        <v>82</v>
      </c>
      <c r="N1188">
        <v>45</v>
      </c>
      <c r="O1188" t="s">
        <v>244</v>
      </c>
      <c r="P1188" t="s">
        <v>45</v>
      </c>
      <c r="Q1188" t="s">
        <v>57</v>
      </c>
      <c r="R1188" t="s">
        <v>167</v>
      </c>
      <c r="S1188" t="s">
        <v>47</v>
      </c>
      <c r="T1188" t="s">
        <v>34</v>
      </c>
      <c r="U1188" t="s">
        <v>1162</v>
      </c>
      <c r="V1188" t="s">
        <v>136</v>
      </c>
      <c r="W1188" t="s">
        <v>37</v>
      </c>
      <c r="X1188" t="s">
        <v>38</v>
      </c>
    </row>
    <row r="1189" spans="1:24" x14ac:dyDescent="0.3">
      <c r="A1189" t="s">
        <v>5019</v>
      </c>
      <c r="B1189" t="s">
        <v>5020</v>
      </c>
      <c r="C1189" s="1" t="str">
        <f t="shared" si="175"/>
        <v>21:0420</v>
      </c>
      <c r="D1189" s="1" t="str">
        <f t="shared" si="180"/>
        <v>21:0140</v>
      </c>
      <c r="E1189" t="s">
        <v>5021</v>
      </c>
      <c r="F1189" t="s">
        <v>5022</v>
      </c>
      <c r="H1189">
        <v>59.846279000000003</v>
      </c>
      <c r="I1189">
        <v>-128.8381645</v>
      </c>
      <c r="J1189" s="1" t="str">
        <f t="shared" si="181"/>
        <v>NGR bulk stream sediment</v>
      </c>
      <c r="K1189" s="1" t="str">
        <f t="shared" si="182"/>
        <v>&lt;177 micron (NGR)</v>
      </c>
      <c r="L1189">
        <v>3</v>
      </c>
      <c r="M1189" t="s">
        <v>134</v>
      </c>
      <c r="N1189">
        <v>46</v>
      </c>
      <c r="O1189" t="s">
        <v>55</v>
      </c>
      <c r="P1189" t="s">
        <v>93</v>
      </c>
      <c r="Q1189" t="s">
        <v>85</v>
      </c>
      <c r="R1189" t="s">
        <v>128</v>
      </c>
      <c r="S1189" t="s">
        <v>46</v>
      </c>
      <c r="T1189" t="s">
        <v>34</v>
      </c>
      <c r="U1189" t="s">
        <v>454</v>
      </c>
      <c r="V1189" t="s">
        <v>239</v>
      </c>
      <c r="W1189" t="s">
        <v>37</v>
      </c>
      <c r="X1189" t="s">
        <v>38</v>
      </c>
    </row>
    <row r="1190" spans="1:24" x14ac:dyDescent="0.3">
      <c r="A1190" t="s">
        <v>5023</v>
      </c>
      <c r="B1190" t="s">
        <v>5024</v>
      </c>
      <c r="C1190" s="1" t="str">
        <f t="shared" si="175"/>
        <v>21:0420</v>
      </c>
      <c r="D1190" s="1" t="str">
        <f t="shared" si="180"/>
        <v>21:0140</v>
      </c>
      <c r="E1190" t="s">
        <v>5021</v>
      </c>
      <c r="F1190" t="s">
        <v>5025</v>
      </c>
      <c r="H1190">
        <v>59.846279000000003</v>
      </c>
      <c r="I1190">
        <v>-128.8381645</v>
      </c>
      <c r="J1190" s="1" t="str">
        <f t="shared" si="181"/>
        <v>NGR bulk stream sediment</v>
      </c>
      <c r="K1190" s="1" t="str">
        <f t="shared" si="182"/>
        <v>&lt;177 micron (NGR)</v>
      </c>
      <c r="L1190">
        <v>3</v>
      </c>
      <c r="M1190" t="s">
        <v>140</v>
      </c>
      <c r="N1190">
        <v>47</v>
      </c>
      <c r="O1190" t="s">
        <v>44</v>
      </c>
      <c r="P1190" t="s">
        <v>93</v>
      </c>
      <c r="Q1190" t="s">
        <v>57</v>
      </c>
      <c r="R1190" t="s">
        <v>58</v>
      </c>
      <c r="S1190" t="s">
        <v>46</v>
      </c>
      <c r="T1190" t="s">
        <v>34</v>
      </c>
      <c r="U1190" t="s">
        <v>444</v>
      </c>
      <c r="V1190" t="s">
        <v>49</v>
      </c>
      <c r="W1190" t="s">
        <v>37</v>
      </c>
      <c r="X1190" t="s">
        <v>38</v>
      </c>
    </row>
    <row r="1191" spans="1:24" x14ac:dyDescent="0.3">
      <c r="A1191" t="s">
        <v>5026</v>
      </c>
      <c r="B1191" t="s">
        <v>5027</v>
      </c>
      <c r="C1191" s="1" t="str">
        <f t="shared" si="175"/>
        <v>21:0420</v>
      </c>
      <c r="D1191" s="1" t="str">
        <f t="shared" si="180"/>
        <v>21:0140</v>
      </c>
      <c r="E1191" t="s">
        <v>5028</v>
      </c>
      <c r="F1191" t="s">
        <v>5029</v>
      </c>
      <c r="H1191">
        <v>59.793046400000001</v>
      </c>
      <c r="I1191">
        <v>-129.25450860000001</v>
      </c>
      <c r="J1191" s="1" t="str">
        <f t="shared" si="181"/>
        <v>NGR bulk stream sediment</v>
      </c>
      <c r="K1191" s="1" t="str">
        <f t="shared" si="182"/>
        <v>&lt;177 micron (NGR)</v>
      </c>
      <c r="L1191">
        <v>3</v>
      </c>
      <c r="M1191" t="s">
        <v>91</v>
      </c>
      <c r="N1191">
        <v>48</v>
      </c>
      <c r="O1191" t="s">
        <v>615</v>
      </c>
      <c r="P1191" t="s">
        <v>406</v>
      </c>
      <c r="Q1191" t="s">
        <v>84</v>
      </c>
      <c r="R1191" t="s">
        <v>141</v>
      </c>
      <c r="S1191" t="s">
        <v>46</v>
      </c>
      <c r="T1191" t="s">
        <v>699</v>
      </c>
      <c r="U1191" t="s">
        <v>2080</v>
      </c>
      <c r="V1191" t="s">
        <v>719</v>
      </c>
      <c r="W1191" t="s">
        <v>96</v>
      </c>
      <c r="X1191" t="s">
        <v>38</v>
      </c>
    </row>
    <row r="1192" spans="1:24" x14ac:dyDescent="0.3">
      <c r="A1192" t="s">
        <v>5030</v>
      </c>
      <c r="B1192" t="s">
        <v>5031</v>
      </c>
      <c r="C1192" s="1" t="str">
        <f t="shared" si="175"/>
        <v>21:0420</v>
      </c>
      <c r="D1192" s="1" t="str">
        <f t="shared" si="180"/>
        <v>21:0140</v>
      </c>
      <c r="E1192" t="s">
        <v>5001</v>
      </c>
      <c r="F1192" t="s">
        <v>5032</v>
      </c>
      <c r="H1192">
        <v>59.774389200000002</v>
      </c>
      <c r="I1192">
        <v>-129.2800259</v>
      </c>
      <c r="J1192" s="1" t="str">
        <f t="shared" si="181"/>
        <v>NGR bulk stream sediment</v>
      </c>
      <c r="K1192" s="1" t="str">
        <f t="shared" si="182"/>
        <v>&lt;177 micron (NGR)</v>
      </c>
      <c r="L1192">
        <v>3</v>
      </c>
      <c r="M1192" t="s">
        <v>64</v>
      </c>
      <c r="N1192">
        <v>49</v>
      </c>
      <c r="O1192" t="s">
        <v>540</v>
      </c>
      <c r="P1192" t="s">
        <v>30</v>
      </c>
      <c r="Q1192" t="s">
        <v>46</v>
      </c>
      <c r="R1192" t="s">
        <v>1411</v>
      </c>
      <c r="S1192" t="s">
        <v>47</v>
      </c>
      <c r="T1192" t="s">
        <v>535</v>
      </c>
      <c r="U1192" t="s">
        <v>327</v>
      </c>
      <c r="V1192" t="s">
        <v>459</v>
      </c>
      <c r="W1192" t="s">
        <v>142</v>
      </c>
      <c r="X1192" t="s">
        <v>38</v>
      </c>
    </row>
    <row r="1193" spans="1:24" x14ac:dyDescent="0.3">
      <c r="A1193" t="s">
        <v>5033</v>
      </c>
      <c r="B1193" t="s">
        <v>5034</v>
      </c>
      <c r="C1193" s="1" t="str">
        <f t="shared" si="175"/>
        <v>21:0420</v>
      </c>
      <c r="D1193" s="1" t="str">
        <f t="shared" si="180"/>
        <v>21:0140</v>
      </c>
      <c r="E1193" t="s">
        <v>5035</v>
      </c>
      <c r="F1193" t="s">
        <v>5036</v>
      </c>
      <c r="H1193">
        <v>59.803424200000002</v>
      </c>
      <c r="I1193">
        <v>-129.32491379999999</v>
      </c>
      <c r="J1193" s="1" t="str">
        <f t="shared" si="181"/>
        <v>NGR bulk stream sediment</v>
      </c>
      <c r="K1193" s="1" t="str">
        <f t="shared" si="182"/>
        <v>&lt;177 micron (NGR)</v>
      </c>
      <c r="L1193">
        <v>3</v>
      </c>
      <c r="M1193" t="s">
        <v>101</v>
      </c>
      <c r="N1193">
        <v>50</v>
      </c>
      <c r="O1193" t="s">
        <v>102</v>
      </c>
      <c r="P1193" t="s">
        <v>85</v>
      </c>
      <c r="Q1193" t="s">
        <v>136</v>
      </c>
      <c r="R1193" t="s">
        <v>142</v>
      </c>
      <c r="S1193" t="s">
        <v>31</v>
      </c>
      <c r="T1193" t="s">
        <v>34</v>
      </c>
      <c r="U1193" t="s">
        <v>959</v>
      </c>
      <c r="V1193" t="s">
        <v>694</v>
      </c>
      <c r="W1193" t="s">
        <v>37</v>
      </c>
      <c r="X1193" t="s">
        <v>38</v>
      </c>
    </row>
    <row r="1194" spans="1:24" x14ac:dyDescent="0.3">
      <c r="A1194" t="s">
        <v>5037</v>
      </c>
      <c r="B1194" t="s">
        <v>5038</v>
      </c>
      <c r="C1194" s="1" t="str">
        <f t="shared" si="175"/>
        <v>21:0420</v>
      </c>
      <c r="D1194" s="1" t="str">
        <f t="shared" si="180"/>
        <v>21:0140</v>
      </c>
      <c r="E1194" t="s">
        <v>5039</v>
      </c>
      <c r="F1194" t="s">
        <v>5040</v>
      </c>
      <c r="H1194">
        <v>59.814208100000002</v>
      </c>
      <c r="I1194">
        <v>-129.42300109999999</v>
      </c>
      <c r="J1194" s="1" t="str">
        <f t="shared" si="181"/>
        <v>NGR bulk stream sediment</v>
      </c>
      <c r="K1194" s="1" t="str">
        <f t="shared" si="182"/>
        <v>&lt;177 micron (NGR)</v>
      </c>
      <c r="L1194">
        <v>3</v>
      </c>
      <c r="M1194" t="s">
        <v>111</v>
      </c>
      <c r="N1194">
        <v>51</v>
      </c>
      <c r="O1194" t="s">
        <v>237</v>
      </c>
      <c r="P1194" t="s">
        <v>58</v>
      </c>
      <c r="Q1194" t="s">
        <v>57</v>
      </c>
      <c r="R1194" t="s">
        <v>142</v>
      </c>
      <c r="S1194" t="s">
        <v>57</v>
      </c>
      <c r="T1194" t="s">
        <v>34</v>
      </c>
      <c r="U1194" t="s">
        <v>444</v>
      </c>
      <c r="V1194" t="s">
        <v>778</v>
      </c>
      <c r="W1194" t="s">
        <v>57</v>
      </c>
      <c r="X1194" t="s">
        <v>38</v>
      </c>
    </row>
    <row r="1195" spans="1:24" x14ac:dyDescent="0.3">
      <c r="A1195" t="s">
        <v>5041</v>
      </c>
      <c r="B1195" t="s">
        <v>5042</v>
      </c>
      <c r="C1195" s="1" t="str">
        <f t="shared" si="175"/>
        <v>21:0420</v>
      </c>
      <c r="D1195" s="1" t="str">
        <f t="shared" si="180"/>
        <v>21:0140</v>
      </c>
      <c r="E1195" t="s">
        <v>5043</v>
      </c>
      <c r="F1195" t="s">
        <v>5044</v>
      </c>
      <c r="H1195">
        <v>59.818018700000003</v>
      </c>
      <c r="I1195">
        <v>-129.4275604</v>
      </c>
      <c r="J1195" s="1" t="str">
        <f t="shared" si="181"/>
        <v>NGR bulk stream sediment</v>
      </c>
      <c r="K1195" s="1" t="str">
        <f t="shared" si="182"/>
        <v>&lt;177 micron (NGR)</v>
      </c>
      <c r="L1195">
        <v>3</v>
      </c>
      <c r="M1195" t="s">
        <v>118</v>
      </c>
      <c r="N1195">
        <v>52</v>
      </c>
      <c r="O1195" t="s">
        <v>92</v>
      </c>
      <c r="P1195" t="s">
        <v>84</v>
      </c>
      <c r="Q1195" t="s">
        <v>85</v>
      </c>
      <c r="R1195" t="s">
        <v>45</v>
      </c>
      <c r="S1195" t="s">
        <v>85</v>
      </c>
      <c r="T1195" t="s">
        <v>34</v>
      </c>
      <c r="U1195" t="s">
        <v>884</v>
      </c>
      <c r="V1195" t="s">
        <v>224</v>
      </c>
      <c r="W1195" t="s">
        <v>136</v>
      </c>
      <c r="X1195" t="s">
        <v>38</v>
      </c>
    </row>
    <row r="1196" spans="1:24" x14ac:dyDescent="0.3">
      <c r="A1196" t="s">
        <v>5045</v>
      </c>
      <c r="B1196" t="s">
        <v>5046</v>
      </c>
      <c r="C1196" s="1" t="str">
        <f t="shared" si="175"/>
        <v>21:0420</v>
      </c>
      <c r="D1196" s="1" t="str">
        <f t="shared" si="180"/>
        <v>21:0140</v>
      </c>
      <c r="E1196" t="s">
        <v>5047</v>
      </c>
      <c r="F1196" t="s">
        <v>5048</v>
      </c>
      <c r="H1196">
        <v>59.826188899999998</v>
      </c>
      <c r="I1196">
        <v>-129.48241680000001</v>
      </c>
      <c r="J1196" s="1" t="str">
        <f t="shared" si="181"/>
        <v>NGR bulk stream sediment</v>
      </c>
      <c r="K1196" s="1" t="str">
        <f t="shared" si="182"/>
        <v>&lt;177 micron (NGR)</v>
      </c>
      <c r="L1196">
        <v>3</v>
      </c>
      <c r="M1196" t="s">
        <v>125</v>
      </c>
      <c r="N1196">
        <v>53</v>
      </c>
      <c r="O1196" t="s">
        <v>149</v>
      </c>
      <c r="P1196" t="s">
        <v>33</v>
      </c>
      <c r="Q1196" t="s">
        <v>46</v>
      </c>
      <c r="R1196" t="s">
        <v>128</v>
      </c>
      <c r="S1196" t="s">
        <v>46</v>
      </c>
      <c r="T1196" t="s">
        <v>34</v>
      </c>
      <c r="U1196" t="s">
        <v>365</v>
      </c>
      <c r="V1196" t="s">
        <v>517</v>
      </c>
      <c r="W1196" t="s">
        <v>136</v>
      </c>
      <c r="X1196" t="s">
        <v>38</v>
      </c>
    </row>
    <row r="1197" spans="1:24" x14ac:dyDescent="0.3">
      <c r="A1197" t="s">
        <v>5049</v>
      </c>
      <c r="B1197" t="s">
        <v>5050</v>
      </c>
      <c r="C1197" s="1" t="str">
        <f t="shared" si="175"/>
        <v>21:0420</v>
      </c>
      <c r="D1197" s="1" t="str">
        <f>HYPERLINK("http://geochem.nrcan.gc.ca/cdogs/content/svy/svy_e.htm", "")</f>
        <v/>
      </c>
      <c r="G1197" s="1" t="str">
        <f>HYPERLINK("http://geochem.nrcan.gc.ca/cdogs/content/cr_/cr_00025_e.htm", "25")</f>
        <v>25</v>
      </c>
      <c r="J1197" t="s">
        <v>195</v>
      </c>
      <c r="K1197" t="s">
        <v>196</v>
      </c>
      <c r="L1197">
        <v>3</v>
      </c>
      <c r="M1197" t="s">
        <v>197</v>
      </c>
      <c r="N1197">
        <v>54</v>
      </c>
      <c r="O1197" t="s">
        <v>307</v>
      </c>
      <c r="P1197" t="s">
        <v>58</v>
      </c>
      <c r="Q1197" t="s">
        <v>85</v>
      </c>
      <c r="R1197" t="s">
        <v>47</v>
      </c>
      <c r="S1197" t="s">
        <v>46</v>
      </c>
      <c r="T1197" t="s">
        <v>34</v>
      </c>
      <c r="U1197" t="s">
        <v>2012</v>
      </c>
      <c r="V1197" t="s">
        <v>834</v>
      </c>
      <c r="W1197" t="s">
        <v>57</v>
      </c>
      <c r="X1197" t="s">
        <v>38</v>
      </c>
    </row>
    <row r="1198" spans="1:24" x14ac:dyDescent="0.3">
      <c r="A1198" t="s">
        <v>5051</v>
      </c>
      <c r="B1198" t="s">
        <v>5052</v>
      </c>
      <c r="C1198" s="1" t="str">
        <f t="shared" si="175"/>
        <v>21:0420</v>
      </c>
      <c r="D1198" s="1" t="str">
        <f t="shared" ref="D1198:D1213" si="183">HYPERLINK("http://geochem.nrcan.gc.ca/cdogs/content/svy/svy210140_e.htm", "21:0140")</f>
        <v>21:0140</v>
      </c>
      <c r="E1198" t="s">
        <v>5053</v>
      </c>
      <c r="F1198" t="s">
        <v>5054</v>
      </c>
      <c r="H1198">
        <v>59.844447700000003</v>
      </c>
      <c r="I1198">
        <v>-129.5007214</v>
      </c>
      <c r="J1198" s="1" t="str">
        <f t="shared" ref="J1198:J1213" si="184">HYPERLINK("http://geochem.nrcan.gc.ca/cdogs/content/kwd/kwd020030_e.htm", "NGR bulk stream sediment")</f>
        <v>NGR bulk stream sediment</v>
      </c>
      <c r="K1198" s="1" t="str">
        <f t="shared" ref="K1198:K1213" si="185">HYPERLINK("http://geochem.nrcan.gc.ca/cdogs/content/kwd/kwd080006_e.htm", "&lt;177 micron (NGR)")</f>
        <v>&lt;177 micron (NGR)</v>
      </c>
      <c r="L1198">
        <v>3</v>
      </c>
      <c r="M1198" t="s">
        <v>148</v>
      </c>
      <c r="N1198">
        <v>55</v>
      </c>
      <c r="O1198" t="s">
        <v>1880</v>
      </c>
      <c r="P1198" t="s">
        <v>75</v>
      </c>
      <c r="Q1198" t="s">
        <v>33</v>
      </c>
      <c r="R1198" t="s">
        <v>104</v>
      </c>
      <c r="S1198" t="s">
        <v>31</v>
      </c>
      <c r="T1198" t="s">
        <v>34</v>
      </c>
      <c r="U1198" t="s">
        <v>349</v>
      </c>
      <c r="V1198" t="s">
        <v>546</v>
      </c>
      <c r="W1198" t="s">
        <v>37</v>
      </c>
      <c r="X1198" t="s">
        <v>38</v>
      </c>
    </row>
    <row r="1199" spans="1:24" x14ac:dyDescent="0.3">
      <c r="A1199" t="s">
        <v>5055</v>
      </c>
      <c r="B1199" t="s">
        <v>5056</v>
      </c>
      <c r="C1199" s="1" t="str">
        <f t="shared" si="175"/>
        <v>21:0420</v>
      </c>
      <c r="D1199" s="1" t="str">
        <f t="shared" si="183"/>
        <v>21:0140</v>
      </c>
      <c r="E1199" t="s">
        <v>5057</v>
      </c>
      <c r="F1199" t="s">
        <v>5058</v>
      </c>
      <c r="H1199">
        <v>59.867074899999999</v>
      </c>
      <c r="I1199">
        <v>-129.54832740000001</v>
      </c>
      <c r="J1199" s="1" t="str">
        <f t="shared" si="184"/>
        <v>NGR bulk stream sediment</v>
      </c>
      <c r="K1199" s="1" t="str">
        <f t="shared" si="185"/>
        <v>&lt;177 micron (NGR)</v>
      </c>
      <c r="L1199">
        <v>3</v>
      </c>
      <c r="M1199" t="s">
        <v>157</v>
      </c>
      <c r="N1199">
        <v>56</v>
      </c>
      <c r="O1199" t="s">
        <v>29</v>
      </c>
      <c r="P1199" t="s">
        <v>33</v>
      </c>
      <c r="Q1199" t="s">
        <v>135</v>
      </c>
      <c r="R1199" t="s">
        <v>93</v>
      </c>
      <c r="S1199" t="s">
        <v>46</v>
      </c>
      <c r="T1199" t="s">
        <v>34</v>
      </c>
      <c r="U1199" t="s">
        <v>184</v>
      </c>
      <c r="V1199" t="s">
        <v>224</v>
      </c>
      <c r="W1199" t="s">
        <v>37</v>
      </c>
      <c r="X1199" t="s">
        <v>38</v>
      </c>
    </row>
    <row r="1200" spans="1:24" x14ac:dyDescent="0.3">
      <c r="A1200" t="s">
        <v>5059</v>
      </c>
      <c r="B1200" t="s">
        <v>5060</v>
      </c>
      <c r="C1200" s="1" t="str">
        <f t="shared" si="175"/>
        <v>21:0420</v>
      </c>
      <c r="D1200" s="1" t="str">
        <f t="shared" si="183"/>
        <v>21:0140</v>
      </c>
      <c r="E1200" t="s">
        <v>5061</v>
      </c>
      <c r="F1200" t="s">
        <v>5062</v>
      </c>
      <c r="H1200">
        <v>59.861446700000002</v>
      </c>
      <c r="I1200">
        <v>-129.44545299999999</v>
      </c>
      <c r="J1200" s="1" t="str">
        <f t="shared" si="184"/>
        <v>NGR bulk stream sediment</v>
      </c>
      <c r="K1200" s="1" t="str">
        <f t="shared" si="185"/>
        <v>&lt;177 micron (NGR)</v>
      </c>
      <c r="L1200">
        <v>3</v>
      </c>
      <c r="M1200" t="s">
        <v>165</v>
      </c>
      <c r="N1200">
        <v>57</v>
      </c>
      <c r="O1200" t="s">
        <v>176</v>
      </c>
      <c r="P1200" t="s">
        <v>46</v>
      </c>
      <c r="Q1200" t="s">
        <v>66</v>
      </c>
      <c r="R1200" t="s">
        <v>33</v>
      </c>
      <c r="S1200" t="s">
        <v>31</v>
      </c>
      <c r="T1200" t="s">
        <v>34</v>
      </c>
      <c r="U1200" t="s">
        <v>677</v>
      </c>
      <c r="V1200" t="s">
        <v>778</v>
      </c>
      <c r="W1200" t="s">
        <v>136</v>
      </c>
      <c r="X1200" t="s">
        <v>38</v>
      </c>
    </row>
    <row r="1201" spans="1:24" x14ac:dyDescent="0.3">
      <c r="A1201" t="s">
        <v>5063</v>
      </c>
      <c r="B1201" t="s">
        <v>5064</v>
      </c>
      <c r="C1201" s="1" t="str">
        <f t="shared" si="175"/>
        <v>21:0420</v>
      </c>
      <c r="D1201" s="1" t="str">
        <f t="shared" si="183"/>
        <v>21:0140</v>
      </c>
      <c r="E1201" t="s">
        <v>5065</v>
      </c>
      <c r="F1201" t="s">
        <v>5066</v>
      </c>
      <c r="H1201">
        <v>59.887732300000003</v>
      </c>
      <c r="I1201">
        <v>-129.41141010000001</v>
      </c>
      <c r="J1201" s="1" t="str">
        <f t="shared" si="184"/>
        <v>NGR bulk stream sediment</v>
      </c>
      <c r="K1201" s="1" t="str">
        <f t="shared" si="185"/>
        <v>&lt;177 micron (NGR)</v>
      </c>
      <c r="L1201">
        <v>3</v>
      </c>
      <c r="M1201" t="s">
        <v>175</v>
      </c>
      <c r="N1201">
        <v>58</v>
      </c>
      <c r="O1201" t="s">
        <v>349</v>
      </c>
      <c r="P1201" t="s">
        <v>33</v>
      </c>
      <c r="Q1201" t="s">
        <v>47</v>
      </c>
      <c r="R1201" t="s">
        <v>128</v>
      </c>
      <c r="S1201" t="s">
        <v>31</v>
      </c>
      <c r="T1201" t="s">
        <v>34</v>
      </c>
      <c r="U1201" t="s">
        <v>212</v>
      </c>
      <c r="V1201" t="s">
        <v>120</v>
      </c>
      <c r="W1201" t="s">
        <v>136</v>
      </c>
      <c r="X1201" t="s">
        <v>38</v>
      </c>
    </row>
    <row r="1202" spans="1:24" x14ac:dyDescent="0.3">
      <c r="A1202" t="s">
        <v>5067</v>
      </c>
      <c r="B1202" t="s">
        <v>5068</v>
      </c>
      <c r="C1202" s="1" t="str">
        <f t="shared" si="175"/>
        <v>21:0420</v>
      </c>
      <c r="D1202" s="1" t="str">
        <f t="shared" si="183"/>
        <v>21:0140</v>
      </c>
      <c r="E1202" t="s">
        <v>5069</v>
      </c>
      <c r="F1202" t="s">
        <v>5070</v>
      </c>
      <c r="H1202">
        <v>59.906056300000003</v>
      </c>
      <c r="I1202">
        <v>-129.40654169999999</v>
      </c>
      <c r="J1202" s="1" t="str">
        <f t="shared" si="184"/>
        <v>NGR bulk stream sediment</v>
      </c>
      <c r="K1202" s="1" t="str">
        <f t="shared" si="185"/>
        <v>&lt;177 micron (NGR)</v>
      </c>
      <c r="L1202">
        <v>3</v>
      </c>
      <c r="M1202" t="s">
        <v>183</v>
      </c>
      <c r="N1202">
        <v>59</v>
      </c>
      <c r="O1202" t="s">
        <v>44</v>
      </c>
      <c r="P1202" t="s">
        <v>47</v>
      </c>
      <c r="Q1202" t="s">
        <v>85</v>
      </c>
      <c r="R1202" t="s">
        <v>33</v>
      </c>
      <c r="S1202" t="s">
        <v>85</v>
      </c>
      <c r="T1202" t="s">
        <v>34</v>
      </c>
      <c r="U1202" t="s">
        <v>1370</v>
      </c>
      <c r="V1202" t="s">
        <v>445</v>
      </c>
      <c r="W1202" t="s">
        <v>37</v>
      </c>
      <c r="X1202" t="s">
        <v>38</v>
      </c>
    </row>
    <row r="1203" spans="1:24" x14ac:dyDescent="0.3">
      <c r="A1203" t="s">
        <v>5071</v>
      </c>
      <c r="B1203" t="s">
        <v>5072</v>
      </c>
      <c r="C1203" s="1" t="str">
        <f t="shared" si="175"/>
        <v>21:0420</v>
      </c>
      <c r="D1203" s="1" t="str">
        <f t="shared" si="183"/>
        <v>21:0140</v>
      </c>
      <c r="E1203" t="s">
        <v>5073</v>
      </c>
      <c r="F1203" t="s">
        <v>5074</v>
      </c>
      <c r="H1203">
        <v>59.901090799999999</v>
      </c>
      <c r="I1203">
        <v>-129.40063610000001</v>
      </c>
      <c r="J1203" s="1" t="str">
        <f t="shared" si="184"/>
        <v>NGR bulk stream sediment</v>
      </c>
      <c r="K1203" s="1" t="str">
        <f t="shared" si="185"/>
        <v>&lt;177 micron (NGR)</v>
      </c>
      <c r="L1203">
        <v>3</v>
      </c>
      <c r="M1203" t="s">
        <v>189</v>
      </c>
      <c r="N1203">
        <v>60</v>
      </c>
      <c r="O1203" t="s">
        <v>307</v>
      </c>
      <c r="P1203" t="s">
        <v>93</v>
      </c>
      <c r="Q1203" t="s">
        <v>66</v>
      </c>
      <c r="R1203" t="s">
        <v>58</v>
      </c>
      <c r="S1203" t="s">
        <v>85</v>
      </c>
      <c r="T1203" t="s">
        <v>699</v>
      </c>
      <c r="U1203" t="s">
        <v>759</v>
      </c>
      <c r="V1203" t="s">
        <v>710</v>
      </c>
      <c r="W1203" t="s">
        <v>136</v>
      </c>
      <c r="X1203" t="s">
        <v>38</v>
      </c>
    </row>
    <row r="1204" spans="1:24" x14ac:dyDescent="0.3">
      <c r="A1204" t="s">
        <v>5075</v>
      </c>
      <c r="B1204" t="s">
        <v>5076</v>
      </c>
      <c r="C1204" s="1" t="str">
        <f t="shared" si="175"/>
        <v>21:0420</v>
      </c>
      <c r="D1204" s="1" t="str">
        <f t="shared" si="183"/>
        <v>21:0140</v>
      </c>
      <c r="E1204" t="s">
        <v>5077</v>
      </c>
      <c r="F1204" t="s">
        <v>5078</v>
      </c>
      <c r="H1204">
        <v>59.912963599999998</v>
      </c>
      <c r="I1204">
        <v>-129.3969883</v>
      </c>
      <c r="J1204" s="1" t="str">
        <f t="shared" si="184"/>
        <v>NGR bulk stream sediment</v>
      </c>
      <c r="K1204" s="1" t="str">
        <f t="shared" si="185"/>
        <v>&lt;177 micron (NGR)</v>
      </c>
      <c r="L1204">
        <v>4</v>
      </c>
      <c r="M1204" t="s">
        <v>28</v>
      </c>
      <c r="N1204">
        <v>61</v>
      </c>
      <c r="O1204" t="s">
        <v>204</v>
      </c>
      <c r="P1204" t="s">
        <v>93</v>
      </c>
      <c r="Q1204" t="s">
        <v>66</v>
      </c>
      <c r="R1204" t="s">
        <v>45</v>
      </c>
      <c r="S1204" t="s">
        <v>46</v>
      </c>
      <c r="T1204" t="s">
        <v>34</v>
      </c>
      <c r="U1204" t="s">
        <v>231</v>
      </c>
      <c r="V1204" t="s">
        <v>106</v>
      </c>
      <c r="W1204" t="s">
        <v>136</v>
      </c>
      <c r="X1204" t="s">
        <v>38</v>
      </c>
    </row>
    <row r="1205" spans="1:24" x14ac:dyDescent="0.3">
      <c r="A1205" t="s">
        <v>5079</v>
      </c>
      <c r="B1205" t="s">
        <v>5080</v>
      </c>
      <c r="C1205" s="1" t="str">
        <f t="shared" si="175"/>
        <v>21:0420</v>
      </c>
      <c r="D1205" s="1" t="str">
        <f t="shared" si="183"/>
        <v>21:0140</v>
      </c>
      <c r="E1205" t="s">
        <v>5077</v>
      </c>
      <c r="F1205" t="s">
        <v>5081</v>
      </c>
      <c r="H1205">
        <v>59.912963599999998</v>
      </c>
      <c r="I1205">
        <v>-129.3969883</v>
      </c>
      <c r="J1205" s="1" t="str">
        <f t="shared" si="184"/>
        <v>NGR bulk stream sediment</v>
      </c>
      <c r="K1205" s="1" t="str">
        <f t="shared" si="185"/>
        <v>&lt;177 micron (NGR)</v>
      </c>
      <c r="L1205">
        <v>4</v>
      </c>
      <c r="M1205" t="s">
        <v>64</v>
      </c>
      <c r="N1205">
        <v>62</v>
      </c>
      <c r="O1205" t="s">
        <v>204</v>
      </c>
      <c r="P1205" t="s">
        <v>93</v>
      </c>
      <c r="Q1205" t="s">
        <v>47</v>
      </c>
      <c r="R1205" t="s">
        <v>45</v>
      </c>
      <c r="S1205" t="s">
        <v>46</v>
      </c>
      <c r="T1205" t="s">
        <v>34</v>
      </c>
      <c r="U1205" t="s">
        <v>481</v>
      </c>
      <c r="V1205" t="s">
        <v>95</v>
      </c>
      <c r="W1205" t="s">
        <v>37</v>
      </c>
      <c r="X1205" t="s">
        <v>38</v>
      </c>
    </row>
    <row r="1206" spans="1:24" x14ac:dyDescent="0.3">
      <c r="A1206" t="s">
        <v>5082</v>
      </c>
      <c r="B1206" t="s">
        <v>5083</v>
      </c>
      <c r="C1206" s="1" t="str">
        <f t="shared" si="175"/>
        <v>21:0420</v>
      </c>
      <c r="D1206" s="1" t="str">
        <f t="shared" si="183"/>
        <v>21:0140</v>
      </c>
      <c r="E1206" t="s">
        <v>5084</v>
      </c>
      <c r="F1206" t="s">
        <v>5085</v>
      </c>
      <c r="H1206">
        <v>59.908629500000004</v>
      </c>
      <c r="I1206">
        <v>-129.4773367</v>
      </c>
      <c r="J1206" s="1" t="str">
        <f t="shared" si="184"/>
        <v>NGR bulk stream sediment</v>
      </c>
      <c r="K1206" s="1" t="str">
        <f t="shared" si="185"/>
        <v>&lt;177 micron (NGR)</v>
      </c>
      <c r="L1206">
        <v>4</v>
      </c>
      <c r="M1206" t="s">
        <v>43</v>
      </c>
      <c r="N1206">
        <v>63</v>
      </c>
      <c r="O1206" t="s">
        <v>44</v>
      </c>
      <c r="P1206" t="s">
        <v>47</v>
      </c>
      <c r="Q1206" t="s">
        <v>85</v>
      </c>
      <c r="R1206" t="s">
        <v>58</v>
      </c>
      <c r="S1206" t="s">
        <v>31</v>
      </c>
      <c r="T1206" t="s">
        <v>34</v>
      </c>
      <c r="U1206" t="s">
        <v>768</v>
      </c>
      <c r="V1206" t="s">
        <v>120</v>
      </c>
      <c r="W1206" t="s">
        <v>37</v>
      </c>
      <c r="X1206" t="s">
        <v>38</v>
      </c>
    </row>
    <row r="1207" spans="1:24" x14ac:dyDescent="0.3">
      <c r="A1207" t="s">
        <v>5086</v>
      </c>
      <c r="B1207" t="s">
        <v>5087</v>
      </c>
      <c r="C1207" s="1" t="str">
        <f t="shared" si="175"/>
        <v>21:0420</v>
      </c>
      <c r="D1207" s="1" t="str">
        <f t="shared" si="183"/>
        <v>21:0140</v>
      </c>
      <c r="E1207" t="s">
        <v>5088</v>
      </c>
      <c r="F1207" t="s">
        <v>5089</v>
      </c>
      <c r="H1207">
        <v>59.844614900000003</v>
      </c>
      <c r="I1207">
        <v>-129.1641472</v>
      </c>
      <c r="J1207" s="1" t="str">
        <f t="shared" si="184"/>
        <v>NGR bulk stream sediment</v>
      </c>
      <c r="K1207" s="1" t="str">
        <f t="shared" si="185"/>
        <v>&lt;177 micron (NGR)</v>
      </c>
      <c r="L1207">
        <v>4</v>
      </c>
      <c r="M1207" t="s">
        <v>134</v>
      </c>
      <c r="N1207">
        <v>64</v>
      </c>
      <c r="O1207" t="s">
        <v>141</v>
      </c>
      <c r="P1207" t="s">
        <v>58</v>
      </c>
      <c r="Q1207" t="s">
        <v>31</v>
      </c>
      <c r="R1207" t="s">
        <v>104</v>
      </c>
      <c r="S1207" t="s">
        <v>31</v>
      </c>
      <c r="T1207" t="s">
        <v>699</v>
      </c>
      <c r="U1207" t="s">
        <v>1720</v>
      </c>
      <c r="V1207" t="s">
        <v>354</v>
      </c>
      <c r="W1207" t="s">
        <v>37</v>
      </c>
      <c r="X1207" t="s">
        <v>38</v>
      </c>
    </row>
    <row r="1208" spans="1:24" x14ac:dyDescent="0.3">
      <c r="A1208" t="s">
        <v>5090</v>
      </c>
      <c r="B1208" t="s">
        <v>5091</v>
      </c>
      <c r="C1208" s="1" t="str">
        <f t="shared" ref="C1208:C1271" si="186">HYPERLINK("http://geochem.nrcan.gc.ca/cdogs/content/bdl/bdl210420_e.htm", "21:0420")</f>
        <v>21:0420</v>
      </c>
      <c r="D1208" s="1" t="str">
        <f t="shared" si="183"/>
        <v>21:0140</v>
      </c>
      <c r="E1208" t="s">
        <v>5088</v>
      </c>
      <c r="F1208" t="s">
        <v>5092</v>
      </c>
      <c r="H1208">
        <v>59.844614900000003</v>
      </c>
      <c r="I1208">
        <v>-129.1641472</v>
      </c>
      <c r="J1208" s="1" t="str">
        <f t="shared" si="184"/>
        <v>NGR bulk stream sediment</v>
      </c>
      <c r="K1208" s="1" t="str">
        <f t="shared" si="185"/>
        <v>&lt;177 micron (NGR)</v>
      </c>
      <c r="L1208">
        <v>4</v>
      </c>
      <c r="M1208" t="s">
        <v>140</v>
      </c>
      <c r="N1208">
        <v>65</v>
      </c>
      <c r="O1208" t="s">
        <v>65</v>
      </c>
      <c r="P1208" t="s">
        <v>168</v>
      </c>
      <c r="Q1208" t="s">
        <v>31</v>
      </c>
      <c r="R1208" t="s">
        <v>45</v>
      </c>
      <c r="S1208" t="s">
        <v>46</v>
      </c>
      <c r="T1208" t="s">
        <v>34</v>
      </c>
      <c r="U1208" t="s">
        <v>1667</v>
      </c>
      <c r="V1208" t="s">
        <v>178</v>
      </c>
      <c r="W1208" t="s">
        <v>136</v>
      </c>
      <c r="X1208" t="s">
        <v>38</v>
      </c>
    </row>
    <row r="1209" spans="1:24" x14ac:dyDescent="0.3">
      <c r="A1209" t="s">
        <v>5093</v>
      </c>
      <c r="B1209" t="s">
        <v>5094</v>
      </c>
      <c r="C1209" s="1" t="str">
        <f t="shared" si="186"/>
        <v>21:0420</v>
      </c>
      <c r="D1209" s="1" t="str">
        <f t="shared" si="183"/>
        <v>21:0140</v>
      </c>
      <c r="E1209" t="s">
        <v>5095</v>
      </c>
      <c r="F1209" t="s">
        <v>5096</v>
      </c>
      <c r="H1209">
        <v>59.949363400000003</v>
      </c>
      <c r="I1209">
        <v>-129.10613079999999</v>
      </c>
      <c r="J1209" s="1" t="str">
        <f t="shared" si="184"/>
        <v>NGR bulk stream sediment</v>
      </c>
      <c r="K1209" s="1" t="str">
        <f t="shared" si="185"/>
        <v>&lt;177 micron (NGR)</v>
      </c>
      <c r="L1209">
        <v>4</v>
      </c>
      <c r="M1209" t="s">
        <v>54</v>
      </c>
      <c r="N1209">
        <v>66</v>
      </c>
      <c r="O1209" t="s">
        <v>167</v>
      </c>
      <c r="P1209" t="s">
        <v>168</v>
      </c>
      <c r="Q1209" t="s">
        <v>85</v>
      </c>
      <c r="R1209" t="s">
        <v>142</v>
      </c>
      <c r="S1209" t="s">
        <v>136</v>
      </c>
      <c r="T1209" t="s">
        <v>34</v>
      </c>
      <c r="U1209" t="s">
        <v>399</v>
      </c>
      <c r="V1209" t="s">
        <v>1015</v>
      </c>
      <c r="W1209" t="s">
        <v>37</v>
      </c>
      <c r="X1209" t="s">
        <v>38</v>
      </c>
    </row>
    <row r="1210" spans="1:24" x14ac:dyDescent="0.3">
      <c r="A1210" t="s">
        <v>5097</v>
      </c>
      <c r="B1210" t="s">
        <v>5098</v>
      </c>
      <c r="C1210" s="1" t="str">
        <f t="shared" si="186"/>
        <v>21:0420</v>
      </c>
      <c r="D1210" s="1" t="str">
        <f t="shared" si="183"/>
        <v>21:0140</v>
      </c>
      <c r="E1210" t="s">
        <v>5099</v>
      </c>
      <c r="F1210" t="s">
        <v>5100</v>
      </c>
      <c r="H1210">
        <v>59.9519065</v>
      </c>
      <c r="I1210">
        <v>-129.11448110000001</v>
      </c>
      <c r="J1210" s="1" t="str">
        <f t="shared" si="184"/>
        <v>NGR bulk stream sediment</v>
      </c>
      <c r="K1210" s="1" t="str">
        <f t="shared" si="185"/>
        <v>&lt;177 micron (NGR)</v>
      </c>
      <c r="L1210">
        <v>4</v>
      </c>
      <c r="M1210" t="s">
        <v>73</v>
      </c>
      <c r="N1210">
        <v>67</v>
      </c>
      <c r="O1210" t="s">
        <v>32</v>
      </c>
      <c r="P1210" t="s">
        <v>47</v>
      </c>
      <c r="Q1210" t="s">
        <v>136</v>
      </c>
      <c r="R1210" t="s">
        <v>75</v>
      </c>
      <c r="S1210" t="s">
        <v>85</v>
      </c>
      <c r="T1210" t="s">
        <v>34</v>
      </c>
      <c r="U1210" t="s">
        <v>1336</v>
      </c>
      <c r="V1210" t="s">
        <v>778</v>
      </c>
      <c r="W1210" t="s">
        <v>37</v>
      </c>
      <c r="X1210" t="s">
        <v>38</v>
      </c>
    </row>
    <row r="1211" spans="1:24" x14ac:dyDescent="0.3">
      <c r="A1211" t="s">
        <v>5101</v>
      </c>
      <c r="B1211" t="s">
        <v>5102</v>
      </c>
      <c r="C1211" s="1" t="str">
        <f t="shared" si="186"/>
        <v>21:0420</v>
      </c>
      <c r="D1211" s="1" t="str">
        <f t="shared" si="183"/>
        <v>21:0140</v>
      </c>
      <c r="E1211" t="s">
        <v>5103</v>
      </c>
      <c r="F1211" t="s">
        <v>5104</v>
      </c>
      <c r="H1211">
        <v>59.969374100000003</v>
      </c>
      <c r="I1211">
        <v>-129.11072630000001</v>
      </c>
      <c r="J1211" s="1" t="str">
        <f t="shared" si="184"/>
        <v>NGR bulk stream sediment</v>
      </c>
      <c r="K1211" s="1" t="str">
        <f t="shared" si="185"/>
        <v>&lt;177 micron (NGR)</v>
      </c>
      <c r="L1211">
        <v>4</v>
      </c>
      <c r="M1211" t="s">
        <v>82</v>
      </c>
      <c r="N1211">
        <v>68</v>
      </c>
      <c r="O1211" t="s">
        <v>168</v>
      </c>
      <c r="P1211" t="s">
        <v>75</v>
      </c>
      <c r="Q1211" t="s">
        <v>37</v>
      </c>
      <c r="R1211" t="s">
        <v>47</v>
      </c>
      <c r="S1211" t="s">
        <v>136</v>
      </c>
      <c r="T1211" t="s">
        <v>34</v>
      </c>
      <c r="U1211" t="s">
        <v>257</v>
      </c>
      <c r="V1211" t="s">
        <v>219</v>
      </c>
      <c r="W1211" t="s">
        <v>37</v>
      </c>
      <c r="X1211" t="s">
        <v>38</v>
      </c>
    </row>
    <row r="1212" spans="1:24" x14ac:dyDescent="0.3">
      <c r="A1212" t="s">
        <v>5105</v>
      </c>
      <c r="B1212" t="s">
        <v>5106</v>
      </c>
      <c r="C1212" s="1" t="str">
        <f t="shared" si="186"/>
        <v>21:0420</v>
      </c>
      <c r="D1212" s="1" t="str">
        <f t="shared" si="183"/>
        <v>21:0140</v>
      </c>
      <c r="E1212" t="s">
        <v>5107</v>
      </c>
      <c r="F1212" t="s">
        <v>5108</v>
      </c>
      <c r="H1212">
        <v>59.996018800000002</v>
      </c>
      <c r="I1212">
        <v>-129.0809873</v>
      </c>
      <c r="J1212" s="1" t="str">
        <f t="shared" si="184"/>
        <v>NGR bulk stream sediment</v>
      </c>
      <c r="K1212" s="1" t="str">
        <f t="shared" si="185"/>
        <v>&lt;177 micron (NGR)</v>
      </c>
      <c r="L1212">
        <v>4</v>
      </c>
      <c r="M1212" t="s">
        <v>91</v>
      </c>
      <c r="N1212">
        <v>69</v>
      </c>
      <c r="O1212" t="s">
        <v>237</v>
      </c>
      <c r="P1212" t="s">
        <v>47</v>
      </c>
      <c r="Q1212" t="s">
        <v>136</v>
      </c>
      <c r="R1212" t="s">
        <v>33</v>
      </c>
      <c r="S1212" t="s">
        <v>57</v>
      </c>
      <c r="T1212" t="s">
        <v>34</v>
      </c>
      <c r="U1212" t="s">
        <v>545</v>
      </c>
      <c r="V1212" t="s">
        <v>643</v>
      </c>
      <c r="W1212" t="s">
        <v>37</v>
      </c>
      <c r="X1212" t="s">
        <v>38</v>
      </c>
    </row>
    <row r="1213" spans="1:24" x14ac:dyDescent="0.3">
      <c r="A1213" t="s">
        <v>5109</v>
      </c>
      <c r="B1213" t="s">
        <v>5110</v>
      </c>
      <c r="C1213" s="1" t="str">
        <f t="shared" si="186"/>
        <v>21:0420</v>
      </c>
      <c r="D1213" s="1" t="str">
        <f t="shared" si="183"/>
        <v>21:0140</v>
      </c>
      <c r="E1213" t="s">
        <v>5111</v>
      </c>
      <c r="F1213" t="s">
        <v>5112</v>
      </c>
      <c r="H1213">
        <v>59.924225800000002</v>
      </c>
      <c r="I1213">
        <v>-129.15618710000001</v>
      </c>
      <c r="J1213" s="1" t="str">
        <f t="shared" si="184"/>
        <v>NGR bulk stream sediment</v>
      </c>
      <c r="K1213" s="1" t="str">
        <f t="shared" si="185"/>
        <v>&lt;177 micron (NGR)</v>
      </c>
      <c r="L1213">
        <v>4</v>
      </c>
      <c r="M1213" t="s">
        <v>101</v>
      </c>
      <c r="N1213">
        <v>70</v>
      </c>
      <c r="O1213" t="s">
        <v>56</v>
      </c>
      <c r="P1213" t="s">
        <v>103</v>
      </c>
      <c r="Q1213" t="s">
        <v>57</v>
      </c>
      <c r="R1213" t="s">
        <v>142</v>
      </c>
      <c r="S1213" t="s">
        <v>57</v>
      </c>
      <c r="T1213" t="s">
        <v>34</v>
      </c>
      <c r="U1213" t="s">
        <v>3007</v>
      </c>
      <c r="V1213" t="s">
        <v>523</v>
      </c>
      <c r="W1213" t="s">
        <v>37</v>
      </c>
      <c r="X1213" t="s">
        <v>38</v>
      </c>
    </row>
    <row r="1214" spans="1:24" x14ac:dyDescent="0.3">
      <c r="A1214" t="s">
        <v>5113</v>
      </c>
      <c r="B1214" t="s">
        <v>5114</v>
      </c>
      <c r="C1214" s="1" t="str">
        <f t="shared" si="186"/>
        <v>21:0420</v>
      </c>
      <c r="D1214" s="1" t="str">
        <f>HYPERLINK("http://geochem.nrcan.gc.ca/cdogs/content/svy/svy_e.htm", "")</f>
        <v/>
      </c>
      <c r="G1214" s="1" t="str">
        <f>HYPERLINK("http://geochem.nrcan.gc.ca/cdogs/content/cr_/cr_00040_e.htm", "40")</f>
        <v>40</v>
      </c>
      <c r="J1214" t="s">
        <v>195</v>
      </c>
      <c r="K1214" t="s">
        <v>196</v>
      </c>
      <c r="L1214">
        <v>4</v>
      </c>
      <c r="M1214" t="s">
        <v>197</v>
      </c>
      <c r="N1214">
        <v>71</v>
      </c>
      <c r="O1214" t="s">
        <v>2288</v>
      </c>
      <c r="P1214" t="s">
        <v>799</v>
      </c>
      <c r="Q1214" t="s">
        <v>75</v>
      </c>
      <c r="R1214" t="s">
        <v>75</v>
      </c>
      <c r="S1214" t="s">
        <v>46</v>
      </c>
      <c r="T1214" t="s">
        <v>34</v>
      </c>
      <c r="U1214" t="s">
        <v>1309</v>
      </c>
      <c r="V1214" t="s">
        <v>239</v>
      </c>
      <c r="W1214" t="s">
        <v>136</v>
      </c>
      <c r="X1214" t="s">
        <v>38</v>
      </c>
    </row>
    <row r="1215" spans="1:24" x14ac:dyDescent="0.3">
      <c r="A1215" t="s">
        <v>5115</v>
      </c>
      <c r="B1215" t="s">
        <v>5116</v>
      </c>
      <c r="C1215" s="1" t="str">
        <f t="shared" si="186"/>
        <v>21:0420</v>
      </c>
      <c r="D1215" s="1" t="str">
        <f t="shared" ref="D1215:D1224" si="187">HYPERLINK("http://geochem.nrcan.gc.ca/cdogs/content/svy/svy210140_e.htm", "21:0140")</f>
        <v>21:0140</v>
      </c>
      <c r="E1215" t="s">
        <v>5117</v>
      </c>
      <c r="F1215" t="s">
        <v>5118</v>
      </c>
      <c r="H1215">
        <v>59.908110100000002</v>
      </c>
      <c r="I1215">
        <v>-129.20107479999999</v>
      </c>
      <c r="J1215" s="1" t="str">
        <f t="shared" ref="J1215:J1224" si="188">HYPERLINK("http://geochem.nrcan.gc.ca/cdogs/content/kwd/kwd020030_e.htm", "NGR bulk stream sediment")</f>
        <v>NGR bulk stream sediment</v>
      </c>
      <c r="K1215" s="1" t="str">
        <f t="shared" ref="K1215:K1224" si="189">HYPERLINK("http://geochem.nrcan.gc.ca/cdogs/content/kwd/kwd080006_e.htm", "&lt;177 micron (NGR)")</f>
        <v>&lt;177 micron (NGR)</v>
      </c>
      <c r="L1215">
        <v>4</v>
      </c>
      <c r="M1215" t="s">
        <v>111</v>
      </c>
      <c r="N1215">
        <v>72</v>
      </c>
      <c r="O1215" t="s">
        <v>237</v>
      </c>
      <c r="P1215" t="s">
        <v>33</v>
      </c>
      <c r="Q1215" t="s">
        <v>85</v>
      </c>
      <c r="R1215" t="s">
        <v>142</v>
      </c>
      <c r="S1215" t="s">
        <v>31</v>
      </c>
      <c r="T1215" t="s">
        <v>34</v>
      </c>
      <c r="U1215" t="s">
        <v>223</v>
      </c>
      <c r="V1215" t="s">
        <v>1015</v>
      </c>
      <c r="W1215" t="s">
        <v>37</v>
      </c>
      <c r="X1215" t="s">
        <v>38</v>
      </c>
    </row>
    <row r="1216" spans="1:24" x14ac:dyDescent="0.3">
      <c r="A1216" t="s">
        <v>5119</v>
      </c>
      <c r="B1216" t="s">
        <v>5120</v>
      </c>
      <c r="C1216" s="1" t="str">
        <f t="shared" si="186"/>
        <v>21:0420</v>
      </c>
      <c r="D1216" s="1" t="str">
        <f t="shared" si="187"/>
        <v>21:0140</v>
      </c>
      <c r="E1216" t="s">
        <v>5121</v>
      </c>
      <c r="F1216" t="s">
        <v>5122</v>
      </c>
      <c r="H1216">
        <v>59.929180700000003</v>
      </c>
      <c r="I1216">
        <v>-129.1975707</v>
      </c>
      <c r="J1216" s="1" t="str">
        <f t="shared" si="188"/>
        <v>NGR bulk stream sediment</v>
      </c>
      <c r="K1216" s="1" t="str">
        <f t="shared" si="189"/>
        <v>&lt;177 micron (NGR)</v>
      </c>
      <c r="L1216">
        <v>4</v>
      </c>
      <c r="M1216" t="s">
        <v>118</v>
      </c>
      <c r="N1216">
        <v>73</v>
      </c>
      <c r="O1216" t="s">
        <v>32</v>
      </c>
      <c r="P1216" t="s">
        <v>47</v>
      </c>
      <c r="Q1216" t="s">
        <v>136</v>
      </c>
      <c r="R1216" t="s">
        <v>75</v>
      </c>
      <c r="S1216" t="s">
        <v>85</v>
      </c>
      <c r="T1216" t="s">
        <v>34</v>
      </c>
      <c r="U1216" t="s">
        <v>263</v>
      </c>
      <c r="V1216" t="s">
        <v>1270</v>
      </c>
      <c r="W1216" t="s">
        <v>37</v>
      </c>
      <c r="X1216" t="s">
        <v>38</v>
      </c>
    </row>
    <row r="1217" spans="1:24" x14ac:dyDescent="0.3">
      <c r="A1217" t="s">
        <v>5123</v>
      </c>
      <c r="B1217" t="s">
        <v>5124</v>
      </c>
      <c r="C1217" s="1" t="str">
        <f t="shared" si="186"/>
        <v>21:0420</v>
      </c>
      <c r="D1217" s="1" t="str">
        <f t="shared" si="187"/>
        <v>21:0140</v>
      </c>
      <c r="E1217" t="s">
        <v>5125</v>
      </c>
      <c r="F1217" t="s">
        <v>5126</v>
      </c>
      <c r="H1217">
        <v>59.948490100000001</v>
      </c>
      <c r="I1217">
        <v>-129.2007644</v>
      </c>
      <c r="J1217" s="1" t="str">
        <f t="shared" si="188"/>
        <v>NGR bulk stream sediment</v>
      </c>
      <c r="K1217" s="1" t="str">
        <f t="shared" si="189"/>
        <v>&lt;177 micron (NGR)</v>
      </c>
      <c r="L1217">
        <v>4</v>
      </c>
      <c r="M1217" t="s">
        <v>125</v>
      </c>
      <c r="N1217">
        <v>74</v>
      </c>
      <c r="O1217" t="s">
        <v>167</v>
      </c>
      <c r="P1217" t="s">
        <v>46</v>
      </c>
      <c r="Q1217" t="s">
        <v>136</v>
      </c>
      <c r="R1217" t="s">
        <v>33</v>
      </c>
      <c r="S1217" t="s">
        <v>46</v>
      </c>
      <c r="T1217" t="s">
        <v>34</v>
      </c>
      <c r="U1217" t="s">
        <v>198</v>
      </c>
      <c r="V1217" t="s">
        <v>750</v>
      </c>
      <c r="W1217" t="s">
        <v>37</v>
      </c>
      <c r="X1217" t="s">
        <v>38</v>
      </c>
    </row>
    <row r="1218" spans="1:24" x14ac:dyDescent="0.3">
      <c r="A1218" t="s">
        <v>5127</v>
      </c>
      <c r="B1218" t="s">
        <v>5128</v>
      </c>
      <c r="C1218" s="1" t="str">
        <f t="shared" si="186"/>
        <v>21:0420</v>
      </c>
      <c r="D1218" s="1" t="str">
        <f t="shared" si="187"/>
        <v>21:0140</v>
      </c>
      <c r="E1218" t="s">
        <v>5129</v>
      </c>
      <c r="F1218" t="s">
        <v>5130</v>
      </c>
      <c r="H1218">
        <v>59.941752399999999</v>
      </c>
      <c r="I1218">
        <v>-129.24031009999999</v>
      </c>
      <c r="J1218" s="1" t="str">
        <f t="shared" si="188"/>
        <v>NGR bulk stream sediment</v>
      </c>
      <c r="K1218" s="1" t="str">
        <f t="shared" si="189"/>
        <v>&lt;177 micron (NGR)</v>
      </c>
      <c r="L1218">
        <v>4</v>
      </c>
      <c r="M1218" t="s">
        <v>148</v>
      </c>
      <c r="N1218">
        <v>75</v>
      </c>
      <c r="O1218" t="s">
        <v>237</v>
      </c>
      <c r="P1218" t="s">
        <v>33</v>
      </c>
      <c r="Q1218" t="s">
        <v>57</v>
      </c>
      <c r="R1218" t="s">
        <v>75</v>
      </c>
      <c r="S1218" t="s">
        <v>57</v>
      </c>
      <c r="T1218" t="s">
        <v>34</v>
      </c>
      <c r="U1218" t="s">
        <v>920</v>
      </c>
      <c r="V1218" t="s">
        <v>693</v>
      </c>
      <c r="W1218" t="s">
        <v>136</v>
      </c>
      <c r="X1218" t="s">
        <v>38</v>
      </c>
    </row>
    <row r="1219" spans="1:24" x14ac:dyDescent="0.3">
      <c r="A1219" t="s">
        <v>5131</v>
      </c>
      <c r="B1219" t="s">
        <v>5132</v>
      </c>
      <c r="C1219" s="1" t="str">
        <f t="shared" si="186"/>
        <v>21:0420</v>
      </c>
      <c r="D1219" s="1" t="str">
        <f t="shared" si="187"/>
        <v>21:0140</v>
      </c>
      <c r="E1219" t="s">
        <v>5133</v>
      </c>
      <c r="F1219" t="s">
        <v>5134</v>
      </c>
      <c r="H1219">
        <v>59.918477299999999</v>
      </c>
      <c r="I1219">
        <v>-129.24087510000001</v>
      </c>
      <c r="J1219" s="1" t="str">
        <f t="shared" si="188"/>
        <v>NGR bulk stream sediment</v>
      </c>
      <c r="K1219" s="1" t="str">
        <f t="shared" si="189"/>
        <v>&lt;177 micron (NGR)</v>
      </c>
      <c r="L1219">
        <v>4</v>
      </c>
      <c r="M1219" t="s">
        <v>157</v>
      </c>
      <c r="N1219">
        <v>76</v>
      </c>
      <c r="O1219" t="s">
        <v>103</v>
      </c>
      <c r="P1219" t="s">
        <v>46</v>
      </c>
      <c r="Q1219" t="s">
        <v>136</v>
      </c>
      <c r="R1219" t="s">
        <v>142</v>
      </c>
      <c r="S1219" t="s">
        <v>85</v>
      </c>
      <c r="T1219" t="s">
        <v>34</v>
      </c>
      <c r="U1219" t="s">
        <v>184</v>
      </c>
      <c r="V1219" t="s">
        <v>535</v>
      </c>
      <c r="W1219" t="s">
        <v>37</v>
      </c>
      <c r="X1219" t="s">
        <v>38</v>
      </c>
    </row>
    <row r="1220" spans="1:24" x14ac:dyDescent="0.3">
      <c r="A1220" t="s">
        <v>5135</v>
      </c>
      <c r="B1220" t="s">
        <v>5136</v>
      </c>
      <c r="C1220" s="1" t="str">
        <f t="shared" si="186"/>
        <v>21:0420</v>
      </c>
      <c r="D1220" s="1" t="str">
        <f t="shared" si="187"/>
        <v>21:0140</v>
      </c>
      <c r="E1220" t="s">
        <v>5137</v>
      </c>
      <c r="F1220" t="s">
        <v>5138</v>
      </c>
      <c r="H1220">
        <v>59.944111300000003</v>
      </c>
      <c r="I1220">
        <v>-129.3498961</v>
      </c>
      <c r="J1220" s="1" t="str">
        <f t="shared" si="188"/>
        <v>NGR bulk stream sediment</v>
      </c>
      <c r="K1220" s="1" t="str">
        <f t="shared" si="189"/>
        <v>&lt;177 micron (NGR)</v>
      </c>
      <c r="L1220">
        <v>4</v>
      </c>
      <c r="M1220" t="s">
        <v>165</v>
      </c>
      <c r="N1220">
        <v>77</v>
      </c>
      <c r="O1220" t="s">
        <v>326</v>
      </c>
      <c r="P1220" t="s">
        <v>58</v>
      </c>
      <c r="Q1220" t="s">
        <v>66</v>
      </c>
      <c r="R1220" t="s">
        <v>45</v>
      </c>
      <c r="S1220" t="s">
        <v>46</v>
      </c>
      <c r="T1220" t="s">
        <v>34</v>
      </c>
      <c r="U1220" t="s">
        <v>270</v>
      </c>
      <c r="V1220" t="s">
        <v>694</v>
      </c>
      <c r="W1220" t="s">
        <v>37</v>
      </c>
      <c r="X1220" t="s">
        <v>38</v>
      </c>
    </row>
    <row r="1221" spans="1:24" x14ac:dyDescent="0.3">
      <c r="A1221" t="s">
        <v>5139</v>
      </c>
      <c r="B1221" t="s">
        <v>5140</v>
      </c>
      <c r="C1221" s="1" t="str">
        <f t="shared" si="186"/>
        <v>21:0420</v>
      </c>
      <c r="D1221" s="1" t="str">
        <f t="shared" si="187"/>
        <v>21:0140</v>
      </c>
      <c r="E1221" t="s">
        <v>5141</v>
      </c>
      <c r="F1221" t="s">
        <v>5142</v>
      </c>
      <c r="H1221">
        <v>59.943657700000003</v>
      </c>
      <c r="I1221">
        <v>-129.36488929999999</v>
      </c>
      <c r="J1221" s="1" t="str">
        <f t="shared" si="188"/>
        <v>NGR bulk stream sediment</v>
      </c>
      <c r="K1221" s="1" t="str">
        <f t="shared" si="189"/>
        <v>&lt;177 micron (NGR)</v>
      </c>
      <c r="L1221">
        <v>4</v>
      </c>
      <c r="M1221" t="s">
        <v>175</v>
      </c>
      <c r="N1221">
        <v>78</v>
      </c>
      <c r="O1221" t="s">
        <v>665</v>
      </c>
      <c r="P1221" t="s">
        <v>103</v>
      </c>
      <c r="Q1221" t="s">
        <v>47</v>
      </c>
      <c r="R1221" t="s">
        <v>45</v>
      </c>
      <c r="S1221" t="s">
        <v>46</v>
      </c>
      <c r="T1221" t="s">
        <v>699</v>
      </c>
      <c r="U1221" t="s">
        <v>1606</v>
      </c>
      <c r="V1221" t="s">
        <v>710</v>
      </c>
      <c r="W1221" t="s">
        <v>37</v>
      </c>
      <c r="X1221" t="s">
        <v>38</v>
      </c>
    </row>
    <row r="1222" spans="1:24" x14ac:dyDescent="0.3">
      <c r="A1222" t="s">
        <v>5143</v>
      </c>
      <c r="B1222" t="s">
        <v>5144</v>
      </c>
      <c r="C1222" s="1" t="str">
        <f t="shared" si="186"/>
        <v>21:0420</v>
      </c>
      <c r="D1222" s="1" t="str">
        <f t="shared" si="187"/>
        <v>21:0140</v>
      </c>
      <c r="E1222" t="s">
        <v>5145</v>
      </c>
      <c r="F1222" t="s">
        <v>5146</v>
      </c>
      <c r="H1222">
        <v>59.940502799999997</v>
      </c>
      <c r="I1222">
        <v>-129.4088423</v>
      </c>
      <c r="J1222" s="1" t="str">
        <f t="shared" si="188"/>
        <v>NGR bulk stream sediment</v>
      </c>
      <c r="K1222" s="1" t="str">
        <f t="shared" si="189"/>
        <v>&lt;177 micron (NGR)</v>
      </c>
      <c r="L1222">
        <v>4</v>
      </c>
      <c r="M1222" t="s">
        <v>183</v>
      </c>
      <c r="N1222">
        <v>79</v>
      </c>
      <c r="O1222" t="s">
        <v>349</v>
      </c>
      <c r="P1222" t="s">
        <v>33</v>
      </c>
      <c r="Q1222" t="s">
        <v>46</v>
      </c>
      <c r="R1222" t="s">
        <v>168</v>
      </c>
      <c r="S1222" t="s">
        <v>31</v>
      </c>
      <c r="T1222" t="s">
        <v>699</v>
      </c>
      <c r="U1222" t="s">
        <v>159</v>
      </c>
      <c r="V1222" t="s">
        <v>445</v>
      </c>
      <c r="W1222" t="s">
        <v>37</v>
      </c>
      <c r="X1222" t="s">
        <v>38</v>
      </c>
    </row>
    <row r="1223" spans="1:24" x14ac:dyDescent="0.3">
      <c r="A1223" t="s">
        <v>5147</v>
      </c>
      <c r="B1223" t="s">
        <v>5148</v>
      </c>
      <c r="C1223" s="1" t="str">
        <f t="shared" si="186"/>
        <v>21:0420</v>
      </c>
      <c r="D1223" s="1" t="str">
        <f t="shared" si="187"/>
        <v>21:0140</v>
      </c>
      <c r="E1223" t="s">
        <v>5149</v>
      </c>
      <c r="F1223" t="s">
        <v>5150</v>
      </c>
      <c r="H1223">
        <v>59.925809200000003</v>
      </c>
      <c r="I1223">
        <v>-129.47173409999999</v>
      </c>
      <c r="J1223" s="1" t="str">
        <f t="shared" si="188"/>
        <v>NGR bulk stream sediment</v>
      </c>
      <c r="K1223" s="1" t="str">
        <f t="shared" si="189"/>
        <v>&lt;177 micron (NGR)</v>
      </c>
      <c r="L1223">
        <v>4</v>
      </c>
      <c r="M1223" t="s">
        <v>189</v>
      </c>
      <c r="N1223">
        <v>80</v>
      </c>
      <c r="O1223" t="s">
        <v>563</v>
      </c>
      <c r="P1223" t="s">
        <v>33</v>
      </c>
      <c r="Q1223" t="s">
        <v>150</v>
      </c>
      <c r="R1223" t="s">
        <v>45</v>
      </c>
      <c r="S1223" t="s">
        <v>31</v>
      </c>
      <c r="T1223" t="s">
        <v>535</v>
      </c>
      <c r="U1223" t="s">
        <v>105</v>
      </c>
      <c r="V1223" t="s">
        <v>136</v>
      </c>
      <c r="W1223" t="s">
        <v>136</v>
      </c>
      <c r="X1223" t="s">
        <v>38</v>
      </c>
    </row>
    <row r="1224" spans="1:24" x14ac:dyDescent="0.3">
      <c r="A1224" t="s">
        <v>5151</v>
      </c>
      <c r="B1224" t="s">
        <v>5152</v>
      </c>
      <c r="C1224" s="1" t="str">
        <f t="shared" si="186"/>
        <v>21:0420</v>
      </c>
      <c r="D1224" s="1" t="str">
        <f t="shared" si="187"/>
        <v>21:0140</v>
      </c>
      <c r="E1224" t="s">
        <v>5153</v>
      </c>
      <c r="F1224" t="s">
        <v>5154</v>
      </c>
      <c r="H1224">
        <v>59.769917999999997</v>
      </c>
      <c r="I1224">
        <v>-129.5690606</v>
      </c>
      <c r="J1224" s="1" t="str">
        <f t="shared" si="188"/>
        <v>NGR bulk stream sediment</v>
      </c>
      <c r="K1224" s="1" t="str">
        <f t="shared" si="189"/>
        <v>&lt;177 micron (NGR)</v>
      </c>
      <c r="L1224">
        <v>5</v>
      </c>
      <c r="M1224" t="s">
        <v>28</v>
      </c>
      <c r="N1224">
        <v>81</v>
      </c>
      <c r="O1224" t="s">
        <v>158</v>
      </c>
      <c r="P1224" t="s">
        <v>45</v>
      </c>
      <c r="Q1224" t="s">
        <v>46</v>
      </c>
      <c r="R1224" t="s">
        <v>32</v>
      </c>
      <c r="S1224" t="s">
        <v>75</v>
      </c>
      <c r="T1224" t="s">
        <v>34</v>
      </c>
      <c r="U1224" t="s">
        <v>600</v>
      </c>
      <c r="V1224" t="s">
        <v>344</v>
      </c>
      <c r="W1224" t="s">
        <v>37</v>
      </c>
      <c r="X1224" t="s">
        <v>38</v>
      </c>
    </row>
    <row r="1225" spans="1:24" x14ac:dyDescent="0.3">
      <c r="A1225" t="s">
        <v>5155</v>
      </c>
      <c r="B1225" t="s">
        <v>5156</v>
      </c>
      <c r="C1225" s="1" t="str">
        <f t="shared" si="186"/>
        <v>21:0420</v>
      </c>
      <c r="D1225" s="1" t="str">
        <f>HYPERLINK("http://geochem.nrcan.gc.ca/cdogs/content/svy/svy_e.htm", "")</f>
        <v/>
      </c>
      <c r="G1225" s="1" t="str">
        <f>HYPERLINK("http://geochem.nrcan.gc.ca/cdogs/content/cr_/cr_00041_e.htm", "41")</f>
        <v>41</v>
      </c>
      <c r="J1225" t="s">
        <v>195</v>
      </c>
      <c r="K1225" t="s">
        <v>196</v>
      </c>
      <c r="L1225">
        <v>5</v>
      </c>
      <c r="M1225" t="s">
        <v>197</v>
      </c>
      <c r="N1225">
        <v>82</v>
      </c>
      <c r="O1225" t="s">
        <v>379</v>
      </c>
      <c r="P1225" t="s">
        <v>244</v>
      </c>
      <c r="Q1225" t="s">
        <v>168</v>
      </c>
      <c r="R1225" t="s">
        <v>75</v>
      </c>
      <c r="S1225" t="s">
        <v>47</v>
      </c>
      <c r="T1225" t="s">
        <v>699</v>
      </c>
      <c r="U1225" t="s">
        <v>68</v>
      </c>
      <c r="V1225" t="s">
        <v>49</v>
      </c>
      <c r="W1225" t="s">
        <v>57</v>
      </c>
      <c r="X1225" t="s">
        <v>38</v>
      </c>
    </row>
    <row r="1226" spans="1:24" x14ac:dyDescent="0.3">
      <c r="A1226" t="s">
        <v>5157</v>
      </c>
      <c r="B1226" t="s">
        <v>5158</v>
      </c>
      <c r="C1226" s="1" t="str">
        <f t="shared" si="186"/>
        <v>21:0420</v>
      </c>
      <c r="D1226" s="1" t="str">
        <f t="shared" ref="D1226:D1249" si="190">HYPERLINK("http://geochem.nrcan.gc.ca/cdogs/content/svy/svy210140_e.htm", "21:0140")</f>
        <v>21:0140</v>
      </c>
      <c r="E1226" t="s">
        <v>5159</v>
      </c>
      <c r="F1226" t="s">
        <v>5160</v>
      </c>
      <c r="H1226">
        <v>59.904356900000003</v>
      </c>
      <c r="I1226">
        <v>-129.53759030000001</v>
      </c>
      <c r="J1226" s="1" t="str">
        <f t="shared" ref="J1226:J1249" si="191">HYPERLINK("http://geochem.nrcan.gc.ca/cdogs/content/kwd/kwd020030_e.htm", "NGR bulk stream sediment")</f>
        <v>NGR bulk stream sediment</v>
      </c>
      <c r="K1226" s="1" t="str">
        <f t="shared" ref="K1226:K1249" si="192">HYPERLINK("http://geochem.nrcan.gc.ca/cdogs/content/kwd/kwd080006_e.htm", "&lt;177 micron (NGR)")</f>
        <v>&lt;177 micron (NGR)</v>
      </c>
      <c r="L1226">
        <v>5</v>
      </c>
      <c r="M1226" t="s">
        <v>134</v>
      </c>
      <c r="N1226">
        <v>83</v>
      </c>
      <c r="O1226" t="s">
        <v>281</v>
      </c>
      <c r="P1226" t="s">
        <v>46</v>
      </c>
      <c r="Q1226" t="s">
        <v>58</v>
      </c>
      <c r="R1226" t="s">
        <v>58</v>
      </c>
      <c r="S1226" t="s">
        <v>31</v>
      </c>
      <c r="T1226" t="s">
        <v>75</v>
      </c>
      <c r="U1226" t="s">
        <v>86</v>
      </c>
      <c r="V1226" t="s">
        <v>427</v>
      </c>
      <c r="W1226" t="s">
        <v>57</v>
      </c>
      <c r="X1226" t="s">
        <v>38</v>
      </c>
    </row>
    <row r="1227" spans="1:24" x14ac:dyDescent="0.3">
      <c r="A1227" t="s">
        <v>5161</v>
      </c>
      <c r="B1227" t="s">
        <v>5162</v>
      </c>
      <c r="C1227" s="1" t="str">
        <f t="shared" si="186"/>
        <v>21:0420</v>
      </c>
      <c r="D1227" s="1" t="str">
        <f t="shared" si="190"/>
        <v>21:0140</v>
      </c>
      <c r="E1227" t="s">
        <v>5159</v>
      </c>
      <c r="F1227" t="s">
        <v>5163</v>
      </c>
      <c r="H1227">
        <v>59.904356900000003</v>
      </c>
      <c r="I1227">
        <v>-129.53759030000001</v>
      </c>
      <c r="J1227" s="1" t="str">
        <f t="shared" si="191"/>
        <v>NGR bulk stream sediment</v>
      </c>
      <c r="K1227" s="1" t="str">
        <f t="shared" si="192"/>
        <v>&lt;177 micron (NGR)</v>
      </c>
      <c r="L1227">
        <v>5</v>
      </c>
      <c r="M1227" t="s">
        <v>140</v>
      </c>
      <c r="N1227">
        <v>84</v>
      </c>
      <c r="O1227" t="s">
        <v>364</v>
      </c>
      <c r="P1227" t="s">
        <v>85</v>
      </c>
      <c r="Q1227" t="s">
        <v>33</v>
      </c>
      <c r="R1227" t="s">
        <v>58</v>
      </c>
      <c r="S1227" t="s">
        <v>31</v>
      </c>
      <c r="T1227" t="s">
        <v>699</v>
      </c>
      <c r="U1227" t="s">
        <v>1229</v>
      </c>
      <c r="V1227" t="s">
        <v>710</v>
      </c>
      <c r="W1227" t="s">
        <v>37</v>
      </c>
      <c r="X1227" t="s">
        <v>38</v>
      </c>
    </row>
    <row r="1228" spans="1:24" x14ac:dyDescent="0.3">
      <c r="A1228" t="s">
        <v>5164</v>
      </c>
      <c r="B1228" t="s">
        <v>5165</v>
      </c>
      <c r="C1228" s="1" t="str">
        <f t="shared" si="186"/>
        <v>21:0420</v>
      </c>
      <c r="D1228" s="1" t="str">
        <f t="shared" si="190"/>
        <v>21:0140</v>
      </c>
      <c r="E1228" t="s">
        <v>5166</v>
      </c>
      <c r="F1228" t="s">
        <v>5167</v>
      </c>
      <c r="H1228">
        <v>59.905136900000002</v>
      </c>
      <c r="I1228">
        <v>-129.58833759999999</v>
      </c>
      <c r="J1228" s="1" t="str">
        <f t="shared" si="191"/>
        <v>NGR bulk stream sediment</v>
      </c>
      <c r="K1228" s="1" t="str">
        <f t="shared" si="192"/>
        <v>&lt;177 micron (NGR)</v>
      </c>
      <c r="L1228">
        <v>5</v>
      </c>
      <c r="M1228" t="s">
        <v>43</v>
      </c>
      <c r="N1228">
        <v>85</v>
      </c>
      <c r="O1228" t="s">
        <v>318</v>
      </c>
      <c r="P1228" t="s">
        <v>33</v>
      </c>
      <c r="Q1228" t="s">
        <v>85</v>
      </c>
      <c r="R1228" t="s">
        <v>104</v>
      </c>
      <c r="S1228" t="s">
        <v>31</v>
      </c>
      <c r="T1228" t="s">
        <v>34</v>
      </c>
      <c r="U1228" t="s">
        <v>474</v>
      </c>
      <c r="V1228" t="s">
        <v>427</v>
      </c>
      <c r="W1228" t="s">
        <v>37</v>
      </c>
      <c r="X1228" t="s">
        <v>38</v>
      </c>
    </row>
    <row r="1229" spans="1:24" x14ac:dyDescent="0.3">
      <c r="A1229" t="s">
        <v>5168</v>
      </c>
      <c r="B1229" t="s">
        <v>5169</v>
      </c>
      <c r="C1229" s="1" t="str">
        <f t="shared" si="186"/>
        <v>21:0420</v>
      </c>
      <c r="D1229" s="1" t="str">
        <f t="shared" si="190"/>
        <v>21:0140</v>
      </c>
      <c r="E1229" t="s">
        <v>5170</v>
      </c>
      <c r="F1229" t="s">
        <v>5171</v>
      </c>
      <c r="H1229">
        <v>59.995808199999999</v>
      </c>
      <c r="I1229">
        <v>-129.33466730000001</v>
      </c>
      <c r="J1229" s="1" t="str">
        <f t="shared" si="191"/>
        <v>NGR bulk stream sediment</v>
      </c>
      <c r="K1229" s="1" t="str">
        <f t="shared" si="192"/>
        <v>&lt;177 micron (NGR)</v>
      </c>
      <c r="L1229">
        <v>5</v>
      </c>
      <c r="M1229" t="s">
        <v>54</v>
      </c>
      <c r="N1229">
        <v>86</v>
      </c>
      <c r="O1229" t="s">
        <v>141</v>
      </c>
      <c r="P1229" t="s">
        <v>47</v>
      </c>
      <c r="Q1229" t="s">
        <v>46</v>
      </c>
      <c r="R1229" t="s">
        <v>58</v>
      </c>
      <c r="S1229" t="s">
        <v>46</v>
      </c>
      <c r="T1229" t="s">
        <v>34</v>
      </c>
      <c r="U1229" t="s">
        <v>105</v>
      </c>
      <c r="V1229" t="s">
        <v>445</v>
      </c>
      <c r="W1229" t="s">
        <v>37</v>
      </c>
      <c r="X1229" t="s">
        <v>38</v>
      </c>
    </row>
    <row r="1230" spans="1:24" x14ac:dyDescent="0.3">
      <c r="A1230" t="s">
        <v>5172</v>
      </c>
      <c r="B1230" t="s">
        <v>5173</v>
      </c>
      <c r="C1230" s="1" t="str">
        <f t="shared" si="186"/>
        <v>21:0420</v>
      </c>
      <c r="D1230" s="1" t="str">
        <f t="shared" si="190"/>
        <v>21:0140</v>
      </c>
      <c r="E1230" t="s">
        <v>5174</v>
      </c>
      <c r="F1230" t="s">
        <v>5175</v>
      </c>
      <c r="H1230">
        <v>59.961416100000001</v>
      </c>
      <c r="I1230">
        <v>-129.39085270000001</v>
      </c>
      <c r="J1230" s="1" t="str">
        <f t="shared" si="191"/>
        <v>NGR bulk stream sediment</v>
      </c>
      <c r="K1230" s="1" t="str">
        <f t="shared" si="192"/>
        <v>&lt;177 micron (NGR)</v>
      </c>
      <c r="L1230">
        <v>5</v>
      </c>
      <c r="M1230" t="s">
        <v>73</v>
      </c>
      <c r="N1230">
        <v>87</v>
      </c>
      <c r="O1230" t="s">
        <v>326</v>
      </c>
      <c r="P1230" t="s">
        <v>33</v>
      </c>
      <c r="Q1230" t="s">
        <v>150</v>
      </c>
      <c r="R1230" t="s">
        <v>45</v>
      </c>
      <c r="S1230" t="s">
        <v>47</v>
      </c>
      <c r="T1230" t="s">
        <v>34</v>
      </c>
      <c r="U1230" t="s">
        <v>3924</v>
      </c>
      <c r="V1230" t="s">
        <v>719</v>
      </c>
      <c r="W1230" t="s">
        <v>37</v>
      </c>
      <c r="X1230" t="s">
        <v>38</v>
      </c>
    </row>
    <row r="1231" spans="1:24" x14ac:dyDescent="0.3">
      <c r="A1231" t="s">
        <v>5176</v>
      </c>
      <c r="B1231" t="s">
        <v>5177</v>
      </c>
      <c r="C1231" s="1" t="str">
        <f t="shared" si="186"/>
        <v>21:0420</v>
      </c>
      <c r="D1231" s="1" t="str">
        <f t="shared" si="190"/>
        <v>21:0140</v>
      </c>
      <c r="E1231" t="s">
        <v>5178</v>
      </c>
      <c r="F1231" t="s">
        <v>5179</v>
      </c>
      <c r="H1231">
        <v>59.961451599999997</v>
      </c>
      <c r="I1231">
        <v>-129.4258255</v>
      </c>
      <c r="J1231" s="1" t="str">
        <f t="shared" si="191"/>
        <v>NGR bulk stream sediment</v>
      </c>
      <c r="K1231" s="1" t="str">
        <f t="shared" si="192"/>
        <v>&lt;177 micron (NGR)</v>
      </c>
      <c r="L1231">
        <v>5</v>
      </c>
      <c r="M1231" t="s">
        <v>82</v>
      </c>
      <c r="N1231">
        <v>88</v>
      </c>
      <c r="O1231" t="s">
        <v>126</v>
      </c>
      <c r="P1231" t="s">
        <v>75</v>
      </c>
      <c r="Q1231" t="s">
        <v>57</v>
      </c>
      <c r="R1231" t="s">
        <v>67</v>
      </c>
      <c r="S1231" t="s">
        <v>85</v>
      </c>
      <c r="T1231" t="s">
        <v>34</v>
      </c>
      <c r="U1231" t="s">
        <v>1809</v>
      </c>
      <c r="V1231" t="s">
        <v>160</v>
      </c>
      <c r="W1231" t="s">
        <v>37</v>
      </c>
      <c r="X1231" t="s">
        <v>38</v>
      </c>
    </row>
    <row r="1232" spans="1:24" x14ac:dyDescent="0.3">
      <c r="A1232" t="s">
        <v>5180</v>
      </c>
      <c r="B1232" t="s">
        <v>5181</v>
      </c>
      <c r="C1232" s="1" t="str">
        <f t="shared" si="186"/>
        <v>21:0420</v>
      </c>
      <c r="D1232" s="1" t="str">
        <f t="shared" si="190"/>
        <v>21:0140</v>
      </c>
      <c r="E1232" t="s">
        <v>5182</v>
      </c>
      <c r="F1232" t="s">
        <v>5183</v>
      </c>
      <c r="H1232">
        <v>59.952628699999998</v>
      </c>
      <c r="I1232">
        <v>-129.63862589999999</v>
      </c>
      <c r="J1232" s="1" t="str">
        <f t="shared" si="191"/>
        <v>NGR bulk stream sediment</v>
      </c>
      <c r="K1232" s="1" t="str">
        <f t="shared" si="192"/>
        <v>&lt;177 micron (NGR)</v>
      </c>
      <c r="L1232">
        <v>5</v>
      </c>
      <c r="M1232" t="s">
        <v>91</v>
      </c>
      <c r="N1232">
        <v>89</v>
      </c>
      <c r="O1232" t="s">
        <v>306</v>
      </c>
      <c r="P1232" t="s">
        <v>45</v>
      </c>
      <c r="Q1232" t="s">
        <v>31</v>
      </c>
      <c r="R1232" t="s">
        <v>168</v>
      </c>
      <c r="S1232" t="s">
        <v>66</v>
      </c>
      <c r="T1232" t="s">
        <v>34</v>
      </c>
      <c r="U1232" t="s">
        <v>759</v>
      </c>
      <c r="V1232" t="s">
        <v>224</v>
      </c>
      <c r="W1232" t="s">
        <v>37</v>
      </c>
      <c r="X1232" t="s">
        <v>38</v>
      </c>
    </row>
    <row r="1233" spans="1:24" x14ac:dyDescent="0.3">
      <c r="A1233" t="s">
        <v>5184</v>
      </c>
      <c r="B1233" t="s">
        <v>5185</v>
      </c>
      <c r="C1233" s="1" t="str">
        <f t="shared" si="186"/>
        <v>21:0420</v>
      </c>
      <c r="D1233" s="1" t="str">
        <f t="shared" si="190"/>
        <v>21:0140</v>
      </c>
      <c r="E1233" t="s">
        <v>5186</v>
      </c>
      <c r="F1233" t="s">
        <v>5187</v>
      </c>
      <c r="H1233">
        <v>59.966008600000002</v>
      </c>
      <c r="I1233">
        <v>-129.582199</v>
      </c>
      <c r="J1233" s="1" t="str">
        <f t="shared" si="191"/>
        <v>NGR bulk stream sediment</v>
      </c>
      <c r="K1233" s="1" t="str">
        <f t="shared" si="192"/>
        <v>&lt;177 micron (NGR)</v>
      </c>
      <c r="L1233">
        <v>5</v>
      </c>
      <c r="M1233" t="s">
        <v>101</v>
      </c>
      <c r="N1233">
        <v>90</v>
      </c>
      <c r="O1233" t="s">
        <v>306</v>
      </c>
      <c r="P1233" t="s">
        <v>75</v>
      </c>
      <c r="Q1233" t="s">
        <v>57</v>
      </c>
      <c r="R1233" t="s">
        <v>142</v>
      </c>
      <c r="S1233" t="s">
        <v>46</v>
      </c>
      <c r="T1233" t="s">
        <v>34</v>
      </c>
      <c r="U1233" t="s">
        <v>920</v>
      </c>
      <c r="V1233" t="s">
        <v>106</v>
      </c>
      <c r="W1233" t="s">
        <v>37</v>
      </c>
      <c r="X1233" t="s">
        <v>38</v>
      </c>
    </row>
    <row r="1234" spans="1:24" x14ac:dyDescent="0.3">
      <c r="A1234" t="s">
        <v>5188</v>
      </c>
      <c r="B1234" t="s">
        <v>5189</v>
      </c>
      <c r="C1234" s="1" t="str">
        <f t="shared" si="186"/>
        <v>21:0420</v>
      </c>
      <c r="D1234" s="1" t="str">
        <f t="shared" si="190"/>
        <v>21:0140</v>
      </c>
      <c r="E1234" t="s">
        <v>5190</v>
      </c>
      <c r="F1234" t="s">
        <v>5191</v>
      </c>
      <c r="H1234">
        <v>59.990176699999999</v>
      </c>
      <c r="I1234">
        <v>-129.5162914</v>
      </c>
      <c r="J1234" s="1" t="str">
        <f t="shared" si="191"/>
        <v>NGR bulk stream sediment</v>
      </c>
      <c r="K1234" s="1" t="str">
        <f t="shared" si="192"/>
        <v>&lt;177 micron (NGR)</v>
      </c>
      <c r="L1234">
        <v>5</v>
      </c>
      <c r="M1234" t="s">
        <v>111</v>
      </c>
      <c r="N1234">
        <v>91</v>
      </c>
      <c r="O1234" t="s">
        <v>141</v>
      </c>
      <c r="P1234" t="s">
        <v>33</v>
      </c>
      <c r="Q1234" t="s">
        <v>47</v>
      </c>
      <c r="R1234" t="s">
        <v>32</v>
      </c>
      <c r="S1234" t="s">
        <v>135</v>
      </c>
      <c r="T1234" t="s">
        <v>34</v>
      </c>
      <c r="U1234" t="s">
        <v>444</v>
      </c>
      <c r="V1234" t="s">
        <v>152</v>
      </c>
      <c r="W1234" t="s">
        <v>37</v>
      </c>
      <c r="X1234" t="s">
        <v>38</v>
      </c>
    </row>
    <row r="1235" spans="1:24" x14ac:dyDescent="0.3">
      <c r="A1235" t="s">
        <v>5192</v>
      </c>
      <c r="B1235" t="s">
        <v>5193</v>
      </c>
      <c r="C1235" s="1" t="str">
        <f t="shared" si="186"/>
        <v>21:0420</v>
      </c>
      <c r="D1235" s="1" t="str">
        <f t="shared" si="190"/>
        <v>21:0140</v>
      </c>
      <c r="E1235" t="s">
        <v>5194</v>
      </c>
      <c r="F1235" t="s">
        <v>5195</v>
      </c>
      <c r="H1235">
        <v>59.7398989</v>
      </c>
      <c r="I1235">
        <v>-129.4296932</v>
      </c>
      <c r="J1235" s="1" t="str">
        <f t="shared" si="191"/>
        <v>NGR bulk stream sediment</v>
      </c>
      <c r="K1235" s="1" t="str">
        <f t="shared" si="192"/>
        <v>&lt;177 micron (NGR)</v>
      </c>
      <c r="L1235">
        <v>5</v>
      </c>
      <c r="M1235" t="s">
        <v>118</v>
      </c>
      <c r="N1235">
        <v>92</v>
      </c>
      <c r="O1235" t="s">
        <v>141</v>
      </c>
      <c r="P1235" t="s">
        <v>250</v>
      </c>
      <c r="Q1235" t="s">
        <v>46</v>
      </c>
      <c r="R1235" t="s">
        <v>1666</v>
      </c>
      <c r="S1235" t="s">
        <v>74</v>
      </c>
      <c r="T1235" t="s">
        <v>34</v>
      </c>
      <c r="U1235" t="s">
        <v>2349</v>
      </c>
      <c r="V1235" t="s">
        <v>491</v>
      </c>
      <c r="W1235" t="s">
        <v>37</v>
      </c>
      <c r="X1235" t="s">
        <v>38</v>
      </c>
    </row>
    <row r="1236" spans="1:24" x14ac:dyDescent="0.3">
      <c r="A1236" t="s">
        <v>5196</v>
      </c>
      <c r="B1236" t="s">
        <v>5197</v>
      </c>
      <c r="C1236" s="1" t="str">
        <f t="shared" si="186"/>
        <v>21:0420</v>
      </c>
      <c r="D1236" s="1" t="str">
        <f t="shared" si="190"/>
        <v>21:0140</v>
      </c>
      <c r="E1236" t="s">
        <v>5198</v>
      </c>
      <c r="F1236" t="s">
        <v>5199</v>
      </c>
      <c r="H1236">
        <v>59.7435902</v>
      </c>
      <c r="I1236">
        <v>-129.53030999999999</v>
      </c>
      <c r="J1236" s="1" t="str">
        <f t="shared" si="191"/>
        <v>NGR bulk stream sediment</v>
      </c>
      <c r="K1236" s="1" t="str">
        <f t="shared" si="192"/>
        <v>&lt;177 micron (NGR)</v>
      </c>
      <c r="L1236">
        <v>5</v>
      </c>
      <c r="M1236" t="s">
        <v>125</v>
      </c>
      <c r="N1236">
        <v>93</v>
      </c>
      <c r="O1236" t="s">
        <v>126</v>
      </c>
      <c r="P1236" t="s">
        <v>45</v>
      </c>
      <c r="Q1236" t="s">
        <v>47</v>
      </c>
      <c r="R1236" t="s">
        <v>379</v>
      </c>
      <c r="S1236" t="s">
        <v>142</v>
      </c>
      <c r="T1236" t="s">
        <v>34</v>
      </c>
      <c r="U1236" t="s">
        <v>1168</v>
      </c>
      <c r="V1236" t="s">
        <v>1497</v>
      </c>
      <c r="W1236" t="s">
        <v>37</v>
      </c>
      <c r="X1236" t="s">
        <v>38</v>
      </c>
    </row>
    <row r="1237" spans="1:24" x14ac:dyDescent="0.3">
      <c r="A1237" t="s">
        <v>5200</v>
      </c>
      <c r="B1237" t="s">
        <v>5201</v>
      </c>
      <c r="C1237" s="1" t="str">
        <f t="shared" si="186"/>
        <v>21:0420</v>
      </c>
      <c r="D1237" s="1" t="str">
        <f t="shared" si="190"/>
        <v>21:0140</v>
      </c>
      <c r="E1237" t="s">
        <v>5202</v>
      </c>
      <c r="F1237" t="s">
        <v>5203</v>
      </c>
      <c r="H1237">
        <v>59.770346799999999</v>
      </c>
      <c r="I1237">
        <v>-129.5818874</v>
      </c>
      <c r="J1237" s="1" t="str">
        <f t="shared" si="191"/>
        <v>NGR bulk stream sediment</v>
      </c>
      <c r="K1237" s="1" t="str">
        <f t="shared" si="192"/>
        <v>&lt;177 micron (NGR)</v>
      </c>
      <c r="L1237">
        <v>5</v>
      </c>
      <c r="M1237" t="s">
        <v>148</v>
      </c>
      <c r="N1237">
        <v>94</v>
      </c>
      <c r="O1237" t="s">
        <v>333</v>
      </c>
      <c r="P1237" t="s">
        <v>58</v>
      </c>
      <c r="Q1237" t="s">
        <v>31</v>
      </c>
      <c r="R1237" t="s">
        <v>225</v>
      </c>
      <c r="S1237" t="s">
        <v>75</v>
      </c>
      <c r="T1237" t="s">
        <v>34</v>
      </c>
      <c r="U1237" t="s">
        <v>417</v>
      </c>
      <c r="V1237" t="s">
        <v>95</v>
      </c>
      <c r="W1237" t="s">
        <v>37</v>
      </c>
      <c r="X1237" t="s">
        <v>38</v>
      </c>
    </row>
    <row r="1238" spans="1:24" x14ac:dyDescent="0.3">
      <c r="A1238" t="s">
        <v>5204</v>
      </c>
      <c r="B1238" t="s">
        <v>5205</v>
      </c>
      <c r="C1238" s="1" t="str">
        <f t="shared" si="186"/>
        <v>21:0420</v>
      </c>
      <c r="D1238" s="1" t="str">
        <f t="shared" si="190"/>
        <v>21:0140</v>
      </c>
      <c r="E1238" t="s">
        <v>5153</v>
      </c>
      <c r="F1238" t="s">
        <v>5206</v>
      </c>
      <c r="H1238">
        <v>59.769917999999997</v>
      </c>
      <c r="I1238">
        <v>-129.5690606</v>
      </c>
      <c r="J1238" s="1" t="str">
        <f t="shared" si="191"/>
        <v>NGR bulk stream sediment</v>
      </c>
      <c r="K1238" s="1" t="str">
        <f t="shared" si="192"/>
        <v>&lt;177 micron (NGR)</v>
      </c>
      <c r="L1238">
        <v>5</v>
      </c>
      <c r="M1238" t="s">
        <v>64</v>
      </c>
      <c r="N1238">
        <v>95</v>
      </c>
      <c r="O1238" t="s">
        <v>333</v>
      </c>
      <c r="P1238" t="s">
        <v>58</v>
      </c>
      <c r="Q1238" t="s">
        <v>46</v>
      </c>
      <c r="R1238" t="s">
        <v>32</v>
      </c>
      <c r="S1238" t="s">
        <v>75</v>
      </c>
      <c r="T1238" t="s">
        <v>34</v>
      </c>
      <c r="U1238" t="s">
        <v>628</v>
      </c>
      <c r="V1238" t="s">
        <v>529</v>
      </c>
      <c r="W1238" t="s">
        <v>37</v>
      </c>
      <c r="X1238" t="s">
        <v>38</v>
      </c>
    </row>
    <row r="1239" spans="1:24" x14ac:dyDescent="0.3">
      <c r="A1239" t="s">
        <v>5207</v>
      </c>
      <c r="B1239" t="s">
        <v>5208</v>
      </c>
      <c r="C1239" s="1" t="str">
        <f t="shared" si="186"/>
        <v>21:0420</v>
      </c>
      <c r="D1239" s="1" t="str">
        <f t="shared" si="190"/>
        <v>21:0140</v>
      </c>
      <c r="E1239" t="s">
        <v>5209</v>
      </c>
      <c r="F1239" t="s">
        <v>5210</v>
      </c>
      <c r="H1239">
        <v>59.785352600000003</v>
      </c>
      <c r="I1239">
        <v>-129.5149054</v>
      </c>
      <c r="J1239" s="1" t="str">
        <f t="shared" si="191"/>
        <v>NGR bulk stream sediment</v>
      </c>
      <c r="K1239" s="1" t="str">
        <f t="shared" si="192"/>
        <v>&lt;177 micron (NGR)</v>
      </c>
      <c r="L1239">
        <v>5</v>
      </c>
      <c r="M1239" t="s">
        <v>157</v>
      </c>
      <c r="N1239">
        <v>96</v>
      </c>
      <c r="O1239" t="s">
        <v>141</v>
      </c>
      <c r="P1239" t="s">
        <v>58</v>
      </c>
      <c r="Q1239" t="s">
        <v>57</v>
      </c>
      <c r="R1239" t="s">
        <v>168</v>
      </c>
      <c r="S1239" t="s">
        <v>46</v>
      </c>
      <c r="T1239" t="s">
        <v>34</v>
      </c>
      <c r="U1239" t="s">
        <v>715</v>
      </c>
      <c r="V1239" t="s">
        <v>523</v>
      </c>
      <c r="W1239" t="s">
        <v>37</v>
      </c>
      <c r="X1239" t="s">
        <v>38</v>
      </c>
    </row>
    <row r="1240" spans="1:24" x14ac:dyDescent="0.3">
      <c r="A1240" t="s">
        <v>5211</v>
      </c>
      <c r="B1240" t="s">
        <v>5212</v>
      </c>
      <c r="C1240" s="1" t="str">
        <f t="shared" si="186"/>
        <v>21:0420</v>
      </c>
      <c r="D1240" s="1" t="str">
        <f t="shared" si="190"/>
        <v>21:0140</v>
      </c>
      <c r="E1240" t="s">
        <v>5213</v>
      </c>
      <c r="F1240" t="s">
        <v>5214</v>
      </c>
      <c r="H1240">
        <v>59.781790399999998</v>
      </c>
      <c r="I1240">
        <v>-129.60105519999999</v>
      </c>
      <c r="J1240" s="1" t="str">
        <f t="shared" si="191"/>
        <v>NGR bulk stream sediment</v>
      </c>
      <c r="K1240" s="1" t="str">
        <f t="shared" si="192"/>
        <v>&lt;177 micron (NGR)</v>
      </c>
      <c r="L1240">
        <v>5</v>
      </c>
      <c r="M1240" t="s">
        <v>165</v>
      </c>
      <c r="N1240">
        <v>97</v>
      </c>
      <c r="O1240" t="s">
        <v>244</v>
      </c>
      <c r="P1240" t="s">
        <v>93</v>
      </c>
      <c r="Q1240" t="s">
        <v>46</v>
      </c>
      <c r="R1240" t="s">
        <v>380</v>
      </c>
      <c r="S1240" t="s">
        <v>150</v>
      </c>
      <c r="T1240" t="s">
        <v>34</v>
      </c>
      <c r="U1240" t="s">
        <v>119</v>
      </c>
      <c r="V1240" t="s">
        <v>77</v>
      </c>
      <c r="W1240" t="s">
        <v>37</v>
      </c>
      <c r="X1240" t="s">
        <v>38</v>
      </c>
    </row>
    <row r="1241" spans="1:24" x14ac:dyDescent="0.3">
      <c r="A1241" t="s">
        <v>5215</v>
      </c>
      <c r="B1241" t="s">
        <v>5216</v>
      </c>
      <c r="C1241" s="1" t="str">
        <f t="shared" si="186"/>
        <v>21:0420</v>
      </c>
      <c r="D1241" s="1" t="str">
        <f t="shared" si="190"/>
        <v>21:0140</v>
      </c>
      <c r="E1241" t="s">
        <v>5217</v>
      </c>
      <c r="F1241" t="s">
        <v>5218</v>
      </c>
      <c r="H1241">
        <v>59.787200599999998</v>
      </c>
      <c r="I1241">
        <v>-129.62514780000001</v>
      </c>
      <c r="J1241" s="1" t="str">
        <f t="shared" si="191"/>
        <v>NGR bulk stream sediment</v>
      </c>
      <c r="K1241" s="1" t="str">
        <f t="shared" si="192"/>
        <v>&lt;177 micron (NGR)</v>
      </c>
      <c r="L1241">
        <v>5</v>
      </c>
      <c r="M1241" t="s">
        <v>175</v>
      </c>
      <c r="N1241">
        <v>98</v>
      </c>
      <c r="O1241" t="s">
        <v>55</v>
      </c>
      <c r="P1241" t="s">
        <v>93</v>
      </c>
      <c r="Q1241" t="s">
        <v>85</v>
      </c>
      <c r="R1241" t="s">
        <v>96</v>
      </c>
      <c r="S1241" t="s">
        <v>150</v>
      </c>
      <c r="T1241" t="s">
        <v>34</v>
      </c>
      <c r="U1241" t="s">
        <v>212</v>
      </c>
      <c r="V1241" t="s">
        <v>77</v>
      </c>
      <c r="W1241" t="s">
        <v>37</v>
      </c>
      <c r="X1241" t="s">
        <v>38</v>
      </c>
    </row>
    <row r="1242" spans="1:24" x14ac:dyDescent="0.3">
      <c r="A1242" t="s">
        <v>5219</v>
      </c>
      <c r="B1242" t="s">
        <v>5220</v>
      </c>
      <c r="C1242" s="1" t="str">
        <f t="shared" si="186"/>
        <v>21:0420</v>
      </c>
      <c r="D1242" s="1" t="str">
        <f t="shared" si="190"/>
        <v>21:0140</v>
      </c>
      <c r="E1242" t="s">
        <v>5221</v>
      </c>
      <c r="F1242" t="s">
        <v>5222</v>
      </c>
      <c r="H1242">
        <v>59.797847099999998</v>
      </c>
      <c r="I1242">
        <v>-129.66608260000001</v>
      </c>
      <c r="J1242" s="1" t="str">
        <f t="shared" si="191"/>
        <v>NGR bulk stream sediment</v>
      </c>
      <c r="K1242" s="1" t="str">
        <f t="shared" si="192"/>
        <v>&lt;177 micron (NGR)</v>
      </c>
      <c r="L1242">
        <v>5</v>
      </c>
      <c r="M1242" t="s">
        <v>183</v>
      </c>
      <c r="N1242">
        <v>99</v>
      </c>
      <c r="O1242" t="s">
        <v>141</v>
      </c>
      <c r="P1242" t="s">
        <v>93</v>
      </c>
      <c r="Q1242" t="s">
        <v>66</v>
      </c>
      <c r="R1242" t="s">
        <v>84</v>
      </c>
      <c r="S1242" t="s">
        <v>75</v>
      </c>
      <c r="T1242" t="s">
        <v>34</v>
      </c>
      <c r="U1242" t="s">
        <v>730</v>
      </c>
      <c r="V1242" t="s">
        <v>152</v>
      </c>
      <c r="W1242" t="s">
        <v>37</v>
      </c>
      <c r="X1242" t="s">
        <v>38</v>
      </c>
    </row>
    <row r="1243" spans="1:24" x14ac:dyDescent="0.3">
      <c r="A1243" t="s">
        <v>5223</v>
      </c>
      <c r="B1243" t="s">
        <v>5224</v>
      </c>
      <c r="C1243" s="1" t="str">
        <f t="shared" si="186"/>
        <v>21:0420</v>
      </c>
      <c r="D1243" s="1" t="str">
        <f t="shared" si="190"/>
        <v>21:0140</v>
      </c>
      <c r="E1243" t="s">
        <v>5225</v>
      </c>
      <c r="F1243" t="s">
        <v>5226</v>
      </c>
      <c r="H1243">
        <v>59.798978900000002</v>
      </c>
      <c r="I1243">
        <v>-129.70563050000001</v>
      </c>
      <c r="J1243" s="1" t="str">
        <f t="shared" si="191"/>
        <v>NGR bulk stream sediment</v>
      </c>
      <c r="K1243" s="1" t="str">
        <f t="shared" si="192"/>
        <v>&lt;177 micron (NGR)</v>
      </c>
      <c r="L1243">
        <v>5</v>
      </c>
      <c r="M1243" t="s">
        <v>189</v>
      </c>
      <c r="N1243">
        <v>100</v>
      </c>
      <c r="O1243" t="s">
        <v>244</v>
      </c>
      <c r="P1243" t="s">
        <v>75</v>
      </c>
      <c r="Q1243" t="s">
        <v>57</v>
      </c>
      <c r="R1243" t="s">
        <v>167</v>
      </c>
      <c r="S1243" t="s">
        <v>75</v>
      </c>
      <c r="T1243" t="s">
        <v>34</v>
      </c>
      <c r="U1243" t="s">
        <v>2849</v>
      </c>
      <c r="V1243" t="s">
        <v>529</v>
      </c>
      <c r="W1243" t="s">
        <v>136</v>
      </c>
      <c r="X1243" t="s">
        <v>38</v>
      </c>
    </row>
    <row r="1244" spans="1:24" x14ac:dyDescent="0.3">
      <c r="A1244" t="s">
        <v>5227</v>
      </c>
      <c r="B1244" t="s">
        <v>5228</v>
      </c>
      <c r="C1244" s="1" t="str">
        <f t="shared" si="186"/>
        <v>21:0420</v>
      </c>
      <c r="D1244" s="1" t="str">
        <f t="shared" si="190"/>
        <v>21:0140</v>
      </c>
      <c r="E1244" t="s">
        <v>5229</v>
      </c>
      <c r="F1244" t="s">
        <v>5230</v>
      </c>
      <c r="H1244">
        <v>59.850135100000003</v>
      </c>
      <c r="I1244">
        <v>-129.88160379999999</v>
      </c>
      <c r="J1244" s="1" t="str">
        <f t="shared" si="191"/>
        <v>NGR bulk stream sediment</v>
      </c>
      <c r="K1244" s="1" t="str">
        <f t="shared" si="192"/>
        <v>&lt;177 micron (NGR)</v>
      </c>
      <c r="L1244">
        <v>6</v>
      </c>
      <c r="M1244" t="s">
        <v>28</v>
      </c>
      <c r="N1244">
        <v>101</v>
      </c>
      <c r="O1244" t="s">
        <v>406</v>
      </c>
      <c r="P1244" t="s">
        <v>46</v>
      </c>
      <c r="Q1244" t="s">
        <v>136</v>
      </c>
      <c r="R1244" t="s">
        <v>168</v>
      </c>
      <c r="S1244" t="s">
        <v>150</v>
      </c>
      <c r="T1244" t="s">
        <v>34</v>
      </c>
      <c r="U1244" t="s">
        <v>676</v>
      </c>
      <c r="V1244" t="s">
        <v>694</v>
      </c>
      <c r="W1244" t="s">
        <v>37</v>
      </c>
      <c r="X1244" t="s">
        <v>38</v>
      </c>
    </row>
    <row r="1245" spans="1:24" x14ac:dyDescent="0.3">
      <c r="A1245" t="s">
        <v>5231</v>
      </c>
      <c r="B1245" t="s">
        <v>5232</v>
      </c>
      <c r="C1245" s="1" t="str">
        <f t="shared" si="186"/>
        <v>21:0420</v>
      </c>
      <c r="D1245" s="1" t="str">
        <f t="shared" si="190"/>
        <v>21:0140</v>
      </c>
      <c r="E1245" t="s">
        <v>5233</v>
      </c>
      <c r="F1245" t="s">
        <v>5234</v>
      </c>
      <c r="H1245">
        <v>59.811366900000003</v>
      </c>
      <c r="I1245">
        <v>-129.68080979999999</v>
      </c>
      <c r="J1245" s="1" t="str">
        <f t="shared" si="191"/>
        <v>NGR bulk stream sediment</v>
      </c>
      <c r="K1245" s="1" t="str">
        <f t="shared" si="192"/>
        <v>&lt;177 micron (NGR)</v>
      </c>
      <c r="L1245">
        <v>6</v>
      </c>
      <c r="M1245" t="s">
        <v>43</v>
      </c>
      <c r="N1245">
        <v>102</v>
      </c>
      <c r="O1245" t="s">
        <v>56</v>
      </c>
      <c r="P1245" t="s">
        <v>46</v>
      </c>
      <c r="Q1245" t="s">
        <v>85</v>
      </c>
      <c r="R1245" t="s">
        <v>406</v>
      </c>
      <c r="S1245" t="s">
        <v>150</v>
      </c>
      <c r="T1245" t="s">
        <v>34</v>
      </c>
      <c r="U1245" t="s">
        <v>738</v>
      </c>
      <c r="V1245" t="s">
        <v>49</v>
      </c>
      <c r="W1245" t="s">
        <v>37</v>
      </c>
      <c r="X1245" t="s">
        <v>38</v>
      </c>
    </row>
    <row r="1246" spans="1:24" x14ac:dyDescent="0.3">
      <c r="A1246" t="s">
        <v>5235</v>
      </c>
      <c r="B1246" t="s">
        <v>5236</v>
      </c>
      <c r="C1246" s="1" t="str">
        <f t="shared" si="186"/>
        <v>21:0420</v>
      </c>
      <c r="D1246" s="1" t="str">
        <f t="shared" si="190"/>
        <v>21:0140</v>
      </c>
      <c r="E1246" t="s">
        <v>5237</v>
      </c>
      <c r="F1246" t="s">
        <v>5238</v>
      </c>
      <c r="H1246">
        <v>59.814708899999999</v>
      </c>
      <c r="I1246">
        <v>-129.6646896</v>
      </c>
      <c r="J1246" s="1" t="str">
        <f t="shared" si="191"/>
        <v>NGR bulk stream sediment</v>
      </c>
      <c r="K1246" s="1" t="str">
        <f t="shared" si="192"/>
        <v>&lt;177 micron (NGR)</v>
      </c>
      <c r="L1246">
        <v>6</v>
      </c>
      <c r="M1246" t="s">
        <v>54</v>
      </c>
      <c r="N1246">
        <v>103</v>
      </c>
      <c r="O1246" t="s">
        <v>141</v>
      </c>
      <c r="P1246" t="s">
        <v>168</v>
      </c>
      <c r="Q1246" t="s">
        <v>85</v>
      </c>
      <c r="R1246" t="s">
        <v>96</v>
      </c>
      <c r="S1246" t="s">
        <v>66</v>
      </c>
      <c r="T1246" t="s">
        <v>699</v>
      </c>
      <c r="U1246" t="s">
        <v>159</v>
      </c>
      <c r="V1246" t="s">
        <v>1107</v>
      </c>
      <c r="W1246" t="s">
        <v>37</v>
      </c>
      <c r="X1246" t="s">
        <v>38</v>
      </c>
    </row>
    <row r="1247" spans="1:24" x14ac:dyDescent="0.3">
      <c r="A1247" t="s">
        <v>5239</v>
      </c>
      <c r="B1247" t="s">
        <v>5240</v>
      </c>
      <c r="C1247" s="1" t="str">
        <f t="shared" si="186"/>
        <v>21:0420</v>
      </c>
      <c r="D1247" s="1" t="str">
        <f t="shared" si="190"/>
        <v>21:0140</v>
      </c>
      <c r="E1247" t="s">
        <v>5241</v>
      </c>
      <c r="F1247" t="s">
        <v>5242</v>
      </c>
      <c r="H1247">
        <v>59.8404466</v>
      </c>
      <c r="I1247">
        <v>-129.70570480000001</v>
      </c>
      <c r="J1247" s="1" t="str">
        <f t="shared" si="191"/>
        <v>NGR bulk stream sediment</v>
      </c>
      <c r="K1247" s="1" t="str">
        <f t="shared" si="192"/>
        <v>&lt;177 micron (NGR)</v>
      </c>
      <c r="L1247">
        <v>6</v>
      </c>
      <c r="M1247" t="s">
        <v>73</v>
      </c>
      <c r="N1247">
        <v>104</v>
      </c>
      <c r="O1247" t="s">
        <v>45</v>
      </c>
      <c r="P1247" t="s">
        <v>46</v>
      </c>
      <c r="Q1247" t="s">
        <v>136</v>
      </c>
      <c r="R1247" t="s">
        <v>47</v>
      </c>
      <c r="S1247" t="s">
        <v>85</v>
      </c>
      <c r="T1247" t="s">
        <v>34</v>
      </c>
      <c r="U1247" t="s">
        <v>600</v>
      </c>
      <c r="V1247" t="s">
        <v>535</v>
      </c>
      <c r="W1247" t="s">
        <v>37</v>
      </c>
      <c r="X1247" t="s">
        <v>38</v>
      </c>
    </row>
    <row r="1248" spans="1:24" x14ac:dyDescent="0.3">
      <c r="A1248" t="s">
        <v>5243</v>
      </c>
      <c r="B1248" t="s">
        <v>5244</v>
      </c>
      <c r="C1248" s="1" t="str">
        <f t="shared" si="186"/>
        <v>21:0420</v>
      </c>
      <c r="D1248" s="1" t="str">
        <f t="shared" si="190"/>
        <v>21:0140</v>
      </c>
      <c r="E1248" t="s">
        <v>5245</v>
      </c>
      <c r="F1248" t="s">
        <v>5246</v>
      </c>
      <c r="H1248">
        <v>59.873613499999998</v>
      </c>
      <c r="I1248">
        <v>-129.7612207</v>
      </c>
      <c r="J1248" s="1" t="str">
        <f t="shared" si="191"/>
        <v>NGR bulk stream sediment</v>
      </c>
      <c r="K1248" s="1" t="str">
        <f t="shared" si="192"/>
        <v>&lt;177 micron (NGR)</v>
      </c>
      <c r="L1248">
        <v>6</v>
      </c>
      <c r="M1248" t="s">
        <v>82</v>
      </c>
      <c r="N1248">
        <v>105</v>
      </c>
      <c r="O1248" t="s">
        <v>379</v>
      </c>
      <c r="P1248" t="s">
        <v>85</v>
      </c>
      <c r="Q1248" t="s">
        <v>37</v>
      </c>
      <c r="R1248" t="s">
        <v>33</v>
      </c>
      <c r="S1248" t="s">
        <v>46</v>
      </c>
      <c r="T1248" t="s">
        <v>34</v>
      </c>
      <c r="U1248" t="s">
        <v>1720</v>
      </c>
      <c r="V1248" t="s">
        <v>219</v>
      </c>
      <c r="W1248" t="s">
        <v>37</v>
      </c>
      <c r="X1248" t="s">
        <v>38</v>
      </c>
    </row>
    <row r="1249" spans="1:24" x14ac:dyDescent="0.3">
      <c r="A1249" t="s">
        <v>5247</v>
      </c>
      <c r="B1249" t="s">
        <v>5248</v>
      </c>
      <c r="C1249" s="1" t="str">
        <f t="shared" si="186"/>
        <v>21:0420</v>
      </c>
      <c r="D1249" s="1" t="str">
        <f t="shared" si="190"/>
        <v>21:0140</v>
      </c>
      <c r="E1249" t="s">
        <v>5249</v>
      </c>
      <c r="F1249" t="s">
        <v>5250</v>
      </c>
      <c r="H1249">
        <v>59.888396200000003</v>
      </c>
      <c r="I1249">
        <v>-129.71099169999999</v>
      </c>
      <c r="J1249" s="1" t="str">
        <f t="shared" si="191"/>
        <v>NGR bulk stream sediment</v>
      </c>
      <c r="K1249" s="1" t="str">
        <f t="shared" si="192"/>
        <v>&lt;177 micron (NGR)</v>
      </c>
      <c r="L1249">
        <v>6</v>
      </c>
      <c r="M1249" t="s">
        <v>91</v>
      </c>
      <c r="N1249">
        <v>106</v>
      </c>
      <c r="O1249" t="s">
        <v>44</v>
      </c>
      <c r="P1249" t="s">
        <v>93</v>
      </c>
      <c r="Q1249" t="s">
        <v>57</v>
      </c>
      <c r="R1249" t="s">
        <v>84</v>
      </c>
      <c r="S1249" t="s">
        <v>75</v>
      </c>
      <c r="T1249" t="s">
        <v>34</v>
      </c>
      <c r="U1249" t="s">
        <v>454</v>
      </c>
      <c r="V1249" t="s">
        <v>219</v>
      </c>
      <c r="W1249" t="s">
        <v>37</v>
      </c>
      <c r="X1249" t="s">
        <v>38</v>
      </c>
    </row>
    <row r="1250" spans="1:24" x14ac:dyDescent="0.3">
      <c r="A1250" t="s">
        <v>5251</v>
      </c>
      <c r="B1250" t="s">
        <v>5252</v>
      </c>
      <c r="C1250" s="1" t="str">
        <f t="shared" si="186"/>
        <v>21:0420</v>
      </c>
      <c r="D1250" s="1" t="str">
        <f>HYPERLINK("http://geochem.nrcan.gc.ca/cdogs/content/svy/svy_e.htm", "")</f>
        <v/>
      </c>
      <c r="G1250" s="1" t="str">
        <f>HYPERLINK("http://geochem.nrcan.gc.ca/cdogs/content/cr_/cr_00025_e.htm", "25")</f>
        <v>25</v>
      </c>
      <c r="J1250" t="s">
        <v>195</v>
      </c>
      <c r="K1250" t="s">
        <v>196</v>
      </c>
      <c r="L1250">
        <v>6</v>
      </c>
      <c r="M1250" t="s">
        <v>197</v>
      </c>
      <c r="N1250">
        <v>107</v>
      </c>
      <c r="O1250" t="s">
        <v>318</v>
      </c>
      <c r="P1250" t="s">
        <v>93</v>
      </c>
      <c r="Q1250" t="s">
        <v>46</v>
      </c>
      <c r="R1250" t="s">
        <v>47</v>
      </c>
      <c r="S1250" t="s">
        <v>75</v>
      </c>
      <c r="T1250" t="s">
        <v>34</v>
      </c>
      <c r="U1250" t="s">
        <v>563</v>
      </c>
      <c r="V1250" t="s">
        <v>834</v>
      </c>
      <c r="W1250" t="s">
        <v>37</v>
      </c>
      <c r="X1250" t="s">
        <v>38</v>
      </c>
    </row>
    <row r="1251" spans="1:24" x14ac:dyDescent="0.3">
      <c r="A1251" t="s">
        <v>5253</v>
      </c>
      <c r="B1251" t="s">
        <v>5254</v>
      </c>
      <c r="C1251" s="1" t="str">
        <f t="shared" si="186"/>
        <v>21:0420</v>
      </c>
      <c r="D1251" s="1" t="str">
        <f t="shared" ref="D1251:D1265" si="193">HYPERLINK("http://geochem.nrcan.gc.ca/cdogs/content/svy/svy210140_e.htm", "21:0140")</f>
        <v>21:0140</v>
      </c>
      <c r="E1251" t="s">
        <v>5255</v>
      </c>
      <c r="F1251" t="s">
        <v>5256</v>
      </c>
      <c r="H1251">
        <v>59.914003999999998</v>
      </c>
      <c r="I1251">
        <v>-129.7294211</v>
      </c>
      <c r="J1251" s="1" t="str">
        <f t="shared" ref="J1251:J1265" si="194">HYPERLINK("http://geochem.nrcan.gc.ca/cdogs/content/kwd/kwd020030_e.htm", "NGR bulk stream sediment")</f>
        <v>NGR bulk stream sediment</v>
      </c>
      <c r="K1251" s="1" t="str">
        <f t="shared" ref="K1251:K1265" si="195">HYPERLINK("http://geochem.nrcan.gc.ca/cdogs/content/kwd/kwd080006_e.htm", "&lt;177 micron (NGR)")</f>
        <v>&lt;177 micron (NGR)</v>
      </c>
      <c r="L1251">
        <v>6</v>
      </c>
      <c r="M1251" t="s">
        <v>101</v>
      </c>
      <c r="N1251">
        <v>108</v>
      </c>
      <c r="O1251" t="s">
        <v>333</v>
      </c>
      <c r="P1251" t="s">
        <v>33</v>
      </c>
      <c r="Q1251" t="s">
        <v>85</v>
      </c>
      <c r="R1251" t="s">
        <v>250</v>
      </c>
      <c r="S1251" t="s">
        <v>75</v>
      </c>
      <c r="T1251" t="s">
        <v>34</v>
      </c>
      <c r="U1251" t="s">
        <v>263</v>
      </c>
      <c r="V1251" t="s">
        <v>49</v>
      </c>
      <c r="W1251" t="s">
        <v>37</v>
      </c>
      <c r="X1251" t="s">
        <v>38</v>
      </c>
    </row>
    <row r="1252" spans="1:24" x14ac:dyDescent="0.3">
      <c r="A1252" t="s">
        <v>5257</v>
      </c>
      <c r="B1252" t="s">
        <v>5258</v>
      </c>
      <c r="C1252" s="1" t="str">
        <f t="shared" si="186"/>
        <v>21:0420</v>
      </c>
      <c r="D1252" s="1" t="str">
        <f t="shared" si="193"/>
        <v>21:0140</v>
      </c>
      <c r="E1252" t="s">
        <v>5259</v>
      </c>
      <c r="F1252" t="s">
        <v>5260</v>
      </c>
      <c r="H1252">
        <v>59.918525199999998</v>
      </c>
      <c r="I1252">
        <v>-129.73023570000001</v>
      </c>
      <c r="J1252" s="1" t="str">
        <f t="shared" si="194"/>
        <v>NGR bulk stream sediment</v>
      </c>
      <c r="K1252" s="1" t="str">
        <f t="shared" si="195"/>
        <v>&lt;177 micron (NGR)</v>
      </c>
      <c r="L1252">
        <v>6</v>
      </c>
      <c r="M1252" t="s">
        <v>111</v>
      </c>
      <c r="N1252">
        <v>109</v>
      </c>
      <c r="O1252" t="s">
        <v>92</v>
      </c>
      <c r="P1252" t="s">
        <v>33</v>
      </c>
      <c r="Q1252" t="s">
        <v>85</v>
      </c>
      <c r="R1252" t="s">
        <v>296</v>
      </c>
      <c r="S1252" t="s">
        <v>75</v>
      </c>
      <c r="T1252" t="s">
        <v>34</v>
      </c>
      <c r="U1252" t="s">
        <v>444</v>
      </c>
      <c r="V1252" t="s">
        <v>49</v>
      </c>
      <c r="W1252" t="s">
        <v>136</v>
      </c>
      <c r="X1252" t="s">
        <v>38</v>
      </c>
    </row>
    <row r="1253" spans="1:24" x14ac:dyDescent="0.3">
      <c r="A1253" t="s">
        <v>5261</v>
      </c>
      <c r="B1253" t="s">
        <v>5262</v>
      </c>
      <c r="C1253" s="1" t="str">
        <f t="shared" si="186"/>
        <v>21:0420</v>
      </c>
      <c r="D1253" s="1" t="str">
        <f t="shared" si="193"/>
        <v>21:0140</v>
      </c>
      <c r="E1253" t="s">
        <v>5263</v>
      </c>
      <c r="F1253" t="s">
        <v>5264</v>
      </c>
      <c r="H1253">
        <v>59.939185600000002</v>
      </c>
      <c r="I1253">
        <v>-129.8420007</v>
      </c>
      <c r="J1253" s="1" t="str">
        <f t="shared" si="194"/>
        <v>NGR bulk stream sediment</v>
      </c>
      <c r="K1253" s="1" t="str">
        <f t="shared" si="195"/>
        <v>&lt;177 micron (NGR)</v>
      </c>
      <c r="L1253">
        <v>6</v>
      </c>
      <c r="M1253" t="s">
        <v>118</v>
      </c>
      <c r="N1253">
        <v>110</v>
      </c>
      <c r="O1253" t="s">
        <v>167</v>
      </c>
      <c r="P1253" t="s">
        <v>46</v>
      </c>
      <c r="Q1253" t="s">
        <v>85</v>
      </c>
      <c r="R1253" t="s">
        <v>33</v>
      </c>
      <c r="S1253" t="s">
        <v>46</v>
      </c>
      <c r="T1253" t="s">
        <v>34</v>
      </c>
      <c r="U1253" t="s">
        <v>230</v>
      </c>
      <c r="V1253" t="s">
        <v>445</v>
      </c>
      <c r="W1253" t="s">
        <v>37</v>
      </c>
      <c r="X1253" t="s">
        <v>38</v>
      </c>
    </row>
    <row r="1254" spans="1:24" x14ac:dyDescent="0.3">
      <c r="A1254" t="s">
        <v>5265</v>
      </c>
      <c r="B1254" t="s">
        <v>5266</v>
      </c>
      <c r="C1254" s="1" t="str">
        <f t="shared" si="186"/>
        <v>21:0420</v>
      </c>
      <c r="D1254" s="1" t="str">
        <f t="shared" si="193"/>
        <v>21:0140</v>
      </c>
      <c r="E1254" t="s">
        <v>5229</v>
      </c>
      <c r="F1254" t="s">
        <v>5267</v>
      </c>
      <c r="H1254">
        <v>59.850135100000003</v>
      </c>
      <c r="I1254">
        <v>-129.88160379999999</v>
      </c>
      <c r="J1254" s="1" t="str">
        <f t="shared" si="194"/>
        <v>NGR bulk stream sediment</v>
      </c>
      <c r="K1254" s="1" t="str">
        <f t="shared" si="195"/>
        <v>&lt;177 micron (NGR)</v>
      </c>
      <c r="L1254">
        <v>6</v>
      </c>
      <c r="M1254" t="s">
        <v>64</v>
      </c>
      <c r="N1254">
        <v>111</v>
      </c>
      <c r="O1254" t="s">
        <v>406</v>
      </c>
      <c r="P1254" t="s">
        <v>85</v>
      </c>
      <c r="Q1254" t="s">
        <v>136</v>
      </c>
      <c r="R1254" t="s">
        <v>74</v>
      </c>
      <c r="S1254" t="s">
        <v>47</v>
      </c>
      <c r="T1254" t="s">
        <v>34</v>
      </c>
      <c r="U1254" t="s">
        <v>283</v>
      </c>
      <c r="V1254" t="s">
        <v>224</v>
      </c>
      <c r="W1254" t="s">
        <v>37</v>
      </c>
      <c r="X1254" t="s">
        <v>38</v>
      </c>
    </row>
    <row r="1255" spans="1:24" x14ac:dyDescent="0.3">
      <c r="A1255" t="s">
        <v>5268</v>
      </c>
      <c r="B1255" t="s">
        <v>5269</v>
      </c>
      <c r="C1255" s="1" t="str">
        <f t="shared" si="186"/>
        <v>21:0420</v>
      </c>
      <c r="D1255" s="1" t="str">
        <f t="shared" si="193"/>
        <v>21:0140</v>
      </c>
      <c r="E1255" t="s">
        <v>5270</v>
      </c>
      <c r="F1255" t="s">
        <v>5271</v>
      </c>
      <c r="H1255">
        <v>59.8206542</v>
      </c>
      <c r="I1255">
        <v>-129.87624199999999</v>
      </c>
      <c r="J1255" s="1" t="str">
        <f t="shared" si="194"/>
        <v>NGR bulk stream sediment</v>
      </c>
      <c r="K1255" s="1" t="str">
        <f t="shared" si="195"/>
        <v>&lt;177 micron (NGR)</v>
      </c>
      <c r="L1255">
        <v>6</v>
      </c>
      <c r="M1255" t="s">
        <v>125</v>
      </c>
      <c r="N1255">
        <v>112</v>
      </c>
      <c r="O1255" t="s">
        <v>149</v>
      </c>
      <c r="P1255" t="s">
        <v>93</v>
      </c>
      <c r="Q1255" t="s">
        <v>85</v>
      </c>
      <c r="R1255" t="s">
        <v>379</v>
      </c>
      <c r="S1255" t="s">
        <v>75</v>
      </c>
      <c r="T1255" t="s">
        <v>34</v>
      </c>
      <c r="U1255" t="s">
        <v>983</v>
      </c>
      <c r="V1255" t="s">
        <v>160</v>
      </c>
      <c r="W1255" t="s">
        <v>37</v>
      </c>
      <c r="X1255" t="s">
        <v>38</v>
      </c>
    </row>
    <row r="1256" spans="1:24" x14ac:dyDescent="0.3">
      <c r="A1256" t="s">
        <v>5272</v>
      </c>
      <c r="B1256" t="s">
        <v>5273</v>
      </c>
      <c r="C1256" s="1" t="str">
        <f t="shared" si="186"/>
        <v>21:0420</v>
      </c>
      <c r="D1256" s="1" t="str">
        <f t="shared" si="193"/>
        <v>21:0140</v>
      </c>
      <c r="E1256" t="s">
        <v>5274</v>
      </c>
      <c r="F1256" t="s">
        <v>5275</v>
      </c>
      <c r="H1256">
        <v>59.817573699999997</v>
      </c>
      <c r="I1256">
        <v>-129.89233350000001</v>
      </c>
      <c r="J1256" s="1" t="str">
        <f t="shared" si="194"/>
        <v>NGR bulk stream sediment</v>
      </c>
      <c r="K1256" s="1" t="str">
        <f t="shared" si="195"/>
        <v>&lt;177 micron (NGR)</v>
      </c>
      <c r="L1256">
        <v>6</v>
      </c>
      <c r="M1256" t="s">
        <v>148</v>
      </c>
      <c r="N1256">
        <v>113</v>
      </c>
      <c r="O1256" t="s">
        <v>190</v>
      </c>
      <c r="P1256" t="s">
        <v>45</v>
      </c>
      <c r="Q1256" t="s">
        <v>31</v>
      </c>
      <c r="R1256" t="s">
        <v>1411</v>
      </c>
      <c r="S1256" t="s">
        <v>104</v>
      </c>
      <c r="T1256" t="s">
        <v>699</v>
      </c>
      <c r="U1256" t="s">
        <v>1336</v>
      </c>
      <c r="V1256" t="s">
        <v>1691</v>
      </c>
      <c r="W1256" t="s">
        <v>37</v>
      </c>
      <c r="X1256" t="s">
        <v>38</v>
      </c>
    </row>
    <row r="1257" spans="1:24" x14ac:dyDescent="0.3">
      <c r="A1257" t="s">
        <v>5276</v>
      </c>
      <c r="B1257" t="s">
        <v>5277</v>
      </c>
      <c r="C1257" s="1" t="str">
        <f t="shared" si="186"/>
        <v>21:0420</v>
      </c>
      <c r="D1257" s="1" t="str">
        <f t="shared" si="193"/>
        <v>21:0140</v>
      </c>
      <c r="E1257" t="s">
        <v>5278</v>
      </c>
      <c r="F1257" t="s">
        <v>5279</v>
      </c>
      <c r="H1257">
        <v>59.676278699999997</v>
      </c>
      <c r="I1257">
        <v>-129.1898841</v>
      </c>
      <c r="J1257" s="1" t="str">
        <f t="shared" si="194"/>
        <v>NGR bulk stream sediment</v>
      </c>
      <c r="K1257" s="1" t="str">
        <f t="shared" si="195"/>
        <v>&lt;177 micron (NGR)</v>
      </c>
      <c r="L1257">
        <v>6</v>
      </c>
      <c r="M1257" t="s">
        <v>134</v>
      </c>
      <c r="N1257">
        <v>114</v>
      </c>
      <c r="O1257" t="s">
        <v>32</v>
      </c>
      <c r="P1257" t="s">
        <v>85</v>
      </c>
      <c r="Q1257" t="s">
        <v>57</v>
      </c>
      <c r="R1257" t="s">
        <v>142</v>
      </c>
      <c r="S1257" t="s">
        <v>85</v>
      </c>
      <c r="T1257" t="s">
        <v>34</v>
      </c>
      <c r="U1257" t="s">
        <v>105</v>
      </c>
      <c r="V1257" t="s">
        <v>778</v>
      </c>
      <c r="W1257" t="s">
        <v>37</v>
      </c>
      <c r="X1257" t="s">
        <v>38</v>
      </c>
    </row>
    <row r="1258" spans="1:24" x14ac:dyDescent="0.3">
      <c r="A1258" t="s">
        <v>5280</v>
      </c>
      <c r="B1258" t="s">
        <v>5281</v>
      </c>
      <c r="C1258" s="1" t="str">
        <f t="shared" si="186"/>
        <v>21:0420</v>
      </c>
      <c r="D1258" s="1" t="str">
        <f t="shared" si="193"/>
        <v>21:0140</v>
      </c>
      <c r="E1258" t="s">
        <v>5278</v>
      </c>
      <c r="F1258" t="s">
        <v>5282</v>
      </c>
      <c r="H1258">
        <v>59.676278699999997</v>
      </c>
      <c r="I1258">
        <v>-129.1898841</v>
      </c>
      <c r="J1258" s="1" t="str">
        <f t="shared" si="194"/>
        <v>NGR bulk stream sediment</v>
      </c>
      <c r="K1258" s="1" t="str">
        <f t="shared" si="195"/>
        <v>&lt;177 micron (NGR)</v>
      </c>
      <c r="L1258">
        <v>6</v>
      </c>
      <c r="M1258" t="s">
        <v>140</v>
      </c>
      <c r="N1258">
        <v>115</v>
      </c>
      <c r="O1258" t="s">
        <v>250</v>
      </c>
      <c r="P1258" t="s">
        <v>136</v>
      </c>
      <c r="Q1258" t="s">
        <v>57</v>
      </c>
      <c r="R1258" t="s">
        <v>33</v>
      </c>
      <c r="S1258" t="s">
        <v>31</v>
      </c>
      <c r="T1258" t="s">
        <v>34</v>
      </c>
      <c r="U1258" t="s">
        <v>212</v>
      </c>
      <c r="V1258" t="s">
        <v>750</v>
      </c>
      <c r="W1258" t="s">
        <v>37</v>
      </c>
      <c r="X1258" t="s">
        <v>38</v>
      </c>
    </row>
    <row r="1259" spans="1:24" x14ac:dyDescent="0.3">
      <c r="A1259" t="s">
        <v>5283</v>
      </c>
      <c r="B1259" t="s">
        <v>5284</v>
      </c>
      <c r="C1259" s="1" t="str">
        <f t="shared" si="186"/>
        <v>21:0420</v>
      </c>
      <c r="D1259" s="1" t="str">
        <f t="shared" si="193"/>
        <v>21:0140</v>
      </c>
      <c r="E1259" t="s">
        <v>5285</v>
      </c>
      <c r="F1259" t="s">
        <v>5286</v>
      </c>
      <c r="H1259">
        <v>59.664855000000003</v>
      </c>
      <c r="I1259">
        <v>-129.23527340000001</v>
      </c>
      <c r="J1259" s="1" t="str">
        <f t="shared" si="194"/>
        <v>NGR bulk stream sediment</v>
      </c>
      <c r="K1259" s="1" t="str">
        <f t="shared" si="195"/>
        <v>&lt;177 micron (NGR)</v>
      </c>
      <c r="L1259">
        <v>6</v>
      </c>
      <c r="M1259" t="s">
        <v>157</v>
      </c>
      <c r="N1259">
        <v>116</v>
      </c>
      <c r="O1259" t="s">
        <v>149</v>
      </c>
      <c r="P1259" t="s">
        <v>75</v>
      </c>
      <c r="Q1259" t="s">
        <v>46</v>
      </c>
      <c r="R1259" t="s">
        <v>45</v>
      </c>
      <c r="S1259" t="s">
        <v>47</v>
      </c>
      <c r="T1259" t="s">
        <v>34</v>
      </c>
      <c r="U1259" t="s">
        <v>387</v>
      </c>
      <c r="V1259" t="s">
        <v>719</v>
      </c>
      <c r="W1259" t="s">
        <v>136</v>
      </c>
      <c r="X1259" t="s">
        <v>38</v>
      </c>
    </row>
    <row r="1260" spans="1:24" x14ac:dyDescent="0.3">
      <c r="A1260" t="s">
        <v>5287</v>
      </c>
      <c r="B1260" t="s">
        <v>5288</v>
      </c>
      <c r="C1260" s="1" t="str">
        <f t="shared" si="186"/>
        <v>21:0420</v>
      </c>
      <c r="D1260" s="1" t="str">
        <f t="shared" si="193"/>
        <v>21:0140</v>
      </c>
      <c r="E1260" t="s">
        <v>5289</v>
      </c>
      <c r="F1260" t="s">
        <v>5290</v>
      </c>
      <c r="H1260">
        <v>59.667857300000001</v>
      </c>
      <c r="I1260">
        <v>-129.28366339999999</v>
      </c>
      <c r="J1260" s="1" t="str">
        <f t="shared" si="194"/>
        <v>NGR bulk stream sediment</v>
      </c>
      <c r="K1260" s="1" t="str">
        <f t="shared" si="195"/>
        <v>&lt;177 micron (NGR)</v>
      </c>
      <c r="L1260">
        <v>6</v>
      </c>
      <c r="M1260" t="s">
        <v>165</v>
      </c>
      <c r="N1260">
        <v>117</v>
      </c>
      <c r="O1260" t="s">
        <v>167</v>
      </c>
      <c r="P1260" t="s">
        <v>46</v>
      </c>
      <c r="Q1260" t="s">
        <v>85</v>
      </c>
      <c r="R1260" t="s">
        <v>93</v>
      </c>
      <c r="S1260" t="s">
        <v>31</v>
      </c>
      <c r="T1260" t="s">
        <v>34</v>
      </c>
      <c r="U1260" t="s">
        <v>623</v>
      </c>
      <c r="V1260" t="s">
        <v>750</v>
      </c>
      <c r="W1260" t="s">
        <v>37</v>
      </c>
      <c r="X1260" t="s">
        <v>38</v>
      </c>
    </row>
    <row r="1261" spans="1:24" x14ac:dyDescent="0.3">
      <c r="A1261" t="s">
        <v>5291</v>
      </c>
      <c r="B1261" t="s">
        <v>5292</v>
      </c>
      <c r="C1261" s="1" t="str">
        <f t="shared" si="186"/>
        <v>21:0420</v>
      </c>
      <c r="D1261" s="1" t="str">
        <f t="shared" si="193"/>
        <v>21:0140</v>
      </c>
      <c r="E1261" t="s">
        <v>5293</v>
      </c>
      <c r="F1261" t="s">
        <v>5294</v>
      </c>
      <c r="H1261">
        <v>59.671075999999999</v>
      </c>
      <c r="I1261">
        <v>-129.30588040000001</v>
      </c>
      <c r="J1261" s="1" t="str">
        <f t="shared" si="194"/>
        <v>NGR bulk stream sediment</v>
      </c>
      <c r="K1261" s="1" t="str">
        <f t="shared" si="195"/>
        <v>&lt;177 micron (NGR)</v>
      </c>
      <c r="L1261">
        <v>6</v>
      </c>
      <c r="M1261" t="s">
        <v>175</v>
      </c>
      <c r="N1261">
        <v>118</v>
      </c>
      <c r="O1261" t="s">
        <v>379</v>
      </c>
      <c r="P1261" t="s">
        <v>47</v>
      </c>
      <c r="Q1261" t="s">
        <v>85</v>
      </c>
      <c r="R1261" t="s">
        <v>142</v>
      </c>
      <c r="S1261" t="s">
        <v>31</v>
      </c>
      <c r="T1261" t="s">
        <v>34</v>
      </c>
      <c r="U1261" t="s">
        <v>715</v>
      </c>
      <c r="V1261" t="s">
        <v>750</v>
      </c>
      <c r="W1261" t="s">
        <v>37</v>
      </c>
      <c r="X1261" t="s">
        <v>38</v>
      </c>
    </row>
    <row r="1262" spans="1:24" x14ac:dyDescent="0.3">
      <c r="A1262" t="s">
        <v>5295</v>
      </c>
      <c r="B1262" t="s">
        <v>5296</v>
      </c>
      <c r="C1262" s="1" t="str">
        <f t="shared" si="186"/>
        <v>21:0420</v>
      </c>
      <c r="D1262" s="1" t="str">
        <f t="shared" si="193"/>
        <v>21:0140</v>
      </c>
      <c r="E1262" t="s">
        <v>5297</v>
      </c>
      <c r="F1262" t="s">
        <v>5298</v>
      </c>
      <c r="H1262">
        <v>59.678255399999998</v>
      </c>
      <c r="I1262">
        <v>-129.3506367</v>
      </c>
      <c r="J1262" s="1" t="str">
        <f t="shared" si="194"/>
        <v>NGR bulk stream sediment</v>
      </c>
      <c r="K1262" s="1" t="str">
        <f t="shared" si="195"/>
        <v>&lt;177 micron (NGR)</v>
      </c>
      <c r="L1262">
        <v>6</v>
      </c>
      <c r="M1262" t="s">
        <v>183</v>
      </c>
      <c r="N1262">
        <v>119</v>
      </c>
      <c r="O1262" t="s">
        <v>102</v>
      </c>
      <c r="P1262" t="s">
        <v>47</v>
      </c>
      <c r="Q1262" t="s">
        <v>31</v>
      </c>
      <c r="R1262" t="s">
        <v>93</v>
      </c>
      <c r="S1262" t="s">
        <v>85</v>
      </c>
      <c r="T1262" t="s">
        <v>34</v>
      </c>
      <c r="U1262" t="s">
        <v>105</v>
      </c>
      <c r="V1262" t="s">
        <v>778</v>
      </c>
      <c r="W1262" t="s">
        <v>37</v>
      </c>
      <c r="X1262" t="s">
        <v>38</v>
      </c>
    </row>
    <row r="1263" spans="1:24" x14ac:dyDescent="0.3">
      <c r="A1263" t="s">
        <v>5299</v>
      </c>
      <c r="B1263" t="s">
        <v>5300</v>
      </c>
      <c r="C1263" s="1" t="str">
        <f t="shared" si="186"/>
        <v>21:0420</v>
      </c>
      <c r="D1263" s="1" t="str">
        <f t="shared" si="193"/>
        <v>21:0140</v>
      </c>
      <c r="E1263" t="s">
        <v>5301</v>
      </c>
      <c r="F1263" t="s">
        <v>5302</v>
      </c>
      <c r="H1263">
        <v>59.6311125</v>
      </c>
      <c r="I1263">
        <v>-129.36374459999999</v>
      </c>
      <c r="J1263" s="1" t="str">
        <f t="shared" si="194"/>
        <v>NGR bulk stream sediment</v>
      </c>
      <c r="K1263" s="1" t="str">
        <f t="shared" si="195"/>
        <v>&lt;177 micron (NGR)</v>
      </c>
      <c r="L1263">
        <v>6</v>
      </c>
      <c r="M1263" t="s">
        <v>189</v>
      </c>
      <c r="N1263">
        <v>120</v>
      </c>
      <c r="O1263" t="s">
        <v>406</v>
      </c>
      <c r="P1263" t="s">
        <v>47</v>
      </c>
      <c r="Q1263" t="s">
        <v>66</v>
      </c>
      <c r="R1263" t="s">
        <v>128</v>
      </c>
      <c r="S1263" t="s">
        <v>85</v>
      </c>
      <c r="T1263" t="s">
        <v>34</v>
      </c>
      <c r="U1263" t="s">
        <v>507</v>
      </c>
      <c r="V1263" t="s">
        <v>750</v>
      </c>
      <c r="W1263" t="s">
        <v>57</v>
      </c>
      <c r="X1263" t="s">
        <v>38</v>
      </c>
    </row>
    <row r="1264" spans="1:24" x14ac:dyDescent="0.3">
      <c r="A1264" t="s">
        <v>5303</v>
      </c>
      <c r="B1264" t="s">
        <v>5304</v>
      </c>
      <c r="C1264" s="1" t="str">
        <f t="shared" si="186"/>
        <v>21:0420</v>
      </c>
      <c r="D1264" s="1" t="str">
        <f t="shared" si="193"/>
        <v>21:0140</v>
      </c>
      <c r="E1264" t="s">
        <v>5305</v>
      </c>
      <c r="F1264" t="s">
        <v>5306</v>
      </c>
      <c r="H1264">
        <v>59.555227500000001</v>
      </c>
      <c r="I1264">
        <v>-129.35951170000001</v>
      </c>
      <c r="J1264" s="1" t="str">
        <f t="shared" si="194"/>
        <v>NGR bulk stream sediment</v>
      </c>
      <c r="K1264" s="1" t="str">
        <f t="shared" si="195"/>
        <v>&lt;177 micron (NGR)</v>
      </c>
      <c r="L1264">
        <v>7</v>
      </c>
      <c r="M1264" t="s">
        <v>28</v>
      </c>
      <c r="N1264">
        <v>121</v>
      </c>
      <c r="O1264" t="s">
        <v>30</v>
      </c>
      <c r="P1264" t="s">
        <v>75</v>
      </c>
      <c r="Q1264" t="s">
        <v>47</v>
      </c>
      <c r="R1264" t="s">
        <v>225</v>
      </c>
      <c r="S1264" t="s">
        <v>66</v>
      </c>
      <c r="T1264" t="s">
        <v>699</v>
      </c>
      <c r="U1264" t="s">
        <v>496</v>
      </c>
      <c r="V1264" t="s">
        <v>523</v>
      </c>
      <c r="W1264" t="s">
        <v>37</v>
      </c>
      <c r="X1264" t="s">
        <v>38</v>
      </c>
    </row>
    <row r="1265" spans="1:24" x14ac:dyDescent="0.3">
      <c r="A1265" t="s">
        <v>5307</v>
      </c>
      <c r="B1265" t="s">
        <v>5308</v>
      </c>
      <c r="C1265" s="1" t="str">
        <f t="shared" si="186"/>
        <v>21:0420</v>
      </c>
      <c r="D1265" s="1" t="str">
        <f t="shared" si="193"/>
        <v>21:0140</v>
      </c>
      <c r="E1265" t="s">
        <v>5309</v>
      </c>
      <c r="F1265" t="s">
        <v>5310</v>
      </c>
      <c r="H1265">
        <v>59.575410699999999</v>
      </c>
      <c r="I1265">
        <v>-129.32285479999999</v>
      </c>
      <c r="J1265" s="1" t="str">
        <f t="shared" si="194"/>
        <v>NGR bulk stream sediment</v>
      </c>
      <c r="K1265" s="1" t="str">
        <f t="shared" si="195"/>
        <v>&lt;177 micron (NGR)</v>
      </c>
      <c r="L1265">
        <v>7</v>
      </c>
      <c r="M1265" t="s">
        <v>43</v>
      </c>
      <c r="N1265">
        <v>122</v>
      </c>
      <c r="O1265" t="s">
        <v>250</v>
      </c>
      <c r="P1265" t="s">
        <v>46</v>
      </c>
      <c r="Q1265" t="s">
        <v>57</v>
      </c>
      <c r="R1265" t="s">
        <v>33</v>
      </c>
      <c r="S1265" t="s">
        <v>85</v>
      </c>
      <c r="T1265" t="s">
        <v>34</v>
      </c>
      <c r="U1265" t="s">
        <v>444</v>
      </c>
      <c r="V1265" t="s">
        <v>1015</v>
      </c>
      <c r="W1265" t="s">
        <v>37</v>
      </c>
      <c r="X1265" t="s">
        <v>38</v>
      </c>
    </row>
    <row r="1266" spans="1:24" x14ac:dyDescent="0.3">
      <c r="A1266" t="s">
        <v>5311</v>
      </c>
      <c r="B1266" t="s">
        <v>5312</v>
      </c>
      <c r="C1266" s="1" t="str">
        <f t="shared" si="186"/>
        <v>21:0420</v>
      </c>
      <c r="D1266" s="1" t="str">
        <f>HYPERLINK("http://geochem.nrcan.gc.ca/cdogs/content/svy/svy_e.htm", "")</f>
        <v/>
      </c>
      <c r="G1266" s="1" t="str">
        <f>HYPERLINK("http://geochem.nrcan.gc.ca/cdogs/content/cr_/cr_00042_e.htm", "42")</f>
        <v>42</v>
      </c>
      <c r="J1266" t="s">
        <v>195</v>
      </c>
      <c r="K1266" t="s">
        <v>196</v>
      </c>
      <c r="L1266">
        <v>7</v>
      </c>
      <c r="M1266" t="s">
        <v>197</v>
      </c>
      <c r="N1266">
        <v>123</v>
      </c>
      <c r="O1266" t="s">
        <v>141</v>
      </c>
      <c r="P1266" t="s">
        <v>306</v>
      </c>
      <c r="Q1266" t="s">
        <v>149</v>
      </c>
      <c r="R1266" t="s">
        <v>158</v>
      </c>
      <c r="S1266" t="s">
        <v>47</v>
      </c>
      <c r="T1266" t="s">
        <v>222</v>
      </c>
      <c r="U1266" t="s">
        <v>238</v>
      </c>
      <c r="V1266" t="s">
        <v>459</v>
      </c>
      <c r="W1266" t="s">
        <v>85</v>
      </c>
      <c r="X1266" t="s">
        <v>96</v>
      </c>
    </row>
    <row r="1267" spans="1:24" x14ac:dyDescent="0.3">
      <c r="A1267" t="s">
        <v>5313</v>
      </c>
      <c r="B1267" t="s">
        <v>5314</v>
      </c>
      <c r="C1267" s="1" t="str">
        <f t="shared" si="186"/>
        <v>21:0420</v>
      </c>
      <c r="D1267" s="1" t="str">
        <f t="shared" ref="D1267:D1296" si="196">HYPERLINK("http://geochem.nrcan.gc.ca/cdogs/content/svy/svy210140_e.htm", "21:0140")</f>
        <v>21:0140</v>
      </c>
      <c r="E1267" t="s">
        <v>5305</v>
      </c>
      <c r="F1267" t="s">
        <v>5315</v>
      </c>
      <c r="H1267">
        <v>59.555227500000001</v>
      </c>
      <c r="I1267">
        <v>-129.35951170000001</v>
      </c>
      <c r="J1267" s="1" t="str">
        <f t="shared" ref="J1267:J1296" si="197">HYPERLINK("http://geochem.nrcan.gc.ca/cdogs/content/kwd/kwd020030_e.htm", "NGR bulk stream sediment")</f>
        <v>NGR bulk stream sediment</v>
      </c>
      <c r="K1267" s="1" t="str">
        <f t="shared" ref="K1267:K1296" si="198">HYPERLINK("http://geochem.nrcan.gc.ca/cdogs/content/kwd/kwd080006_e.htm", "&lt;177 micron (NGR)")</f>
        <v>&lt;177 micron (NGR)</v>
      </c>
      <c r="L1267">
        <v>7</v>
      </c>
      <c r="M1267" t="s">
        <v>64</v>
      </c>
      <c r="N1267">
        <v>124</v>
      </c>
      <c r="O1267" t="s">
        <v>56</v>
      </c>
      <c r="P1267" t="s">
        <v>75</v>
      </c>
      <c r="Q1267" t="s">
        <v>75</v>
      </c>
      <c r="R1267" t="s">
        <v>296</v>
      </c>
      <c r="S1267" t="s">
        <v>66</v>
      </c>
      <c r="T1267" t="s">
        <v>34</v>
      </c>
      <c r="U1267" t="s">
        <v>290</v>
      </c>
      <c r="V1267" t="s">
        <v>523</v>
      </c>
      <c r="W1267" t="s">
        <v>37</v>
      </c>
      <c r="X1267" t="s">
        <v>38</v>
      </c>
    </row>
    <row r="1268" spans="1:24" x14ac:dyDescent="0.3">
      <c r="A1268" t="s">
        <v>5316</v>
      </c>
      <c r="B1268" t="s">
        <v>5317</v>
      </c>
      <c r="C1268" s="1" t="str">
        <f t="shared" si="186"/>
        <v>21:0420</v>
      </c>
      <c r="D1268" s="1" t="str">
        <f t="shared" si="196"/>
        <v>21:0140</v>
      </c>
      <c r="E1268" t="s">
        <v>5318</v>
      </c>
      <c r="F1268" t="s">
        <v>5319</v>
      </c>
      <c r="H1268">
        <v>59.565825799999999</v>
      </c>
      <c r="I1268">
        <v>-129.40492760000001</v>
      </c>
      <c r="J1268" s="1" t="str">
        <f t="shared" si="197"/>
        <v>NGR bulk stream sediment</v>
      </c>
      <c r="K1268" s="1" t="str">
        <f t="shared" si="198"/>
        <v>&lt;177 micron (NGR)</v>
      </c>
      <c r="L1268">
        <v>7</v>
      </c>
      <c r="M1268" t="s">
        <v>54</v>
      </c>
      <c r="N1268">
        <v>125</v>
      </c>
      <c r="O1268" t="s">
        <v>56</v>
      </c>
      <c r="P1268" t="s">
        <v>46</v>
      </c>
      <c r="Q1268" t="s">
        <v>46</v>
      </c>
      <c r="R1268" t="s">
        <v>83</v>
      </c>
      <c r="S1268" t="s">
        <v>150</v>
      </c>
      <c r="T1268" t="s">
        <v>34</v>
      </c>
      <c r="U1268" t="s">
        <v>387</v>
      </c>
      <c r="V1268" t="s">
        <v>232</v>
      </c>
      <c r="W1268" t="s">
        <v>37</v>
      </c>
      <c r="X1268" t="s">
        <v>38</v>
      </c>
    </row>
    <row r="1269" spans="1:24" x14ac:dyDescent="0.3">
      <c r="A1269" t="s">
        <v>5320</v>
      </c>
      <c r="B1269" t="s">
        <v>5321</v>
      </c>
      <c r="C1269" s="1" t="str">
        <f t="shared" si="186"/>
        <v>21:0420</v>
      </c>
      <c r="D1269" s="1" t="str">
        <f t="shared" si="196"/>
        <v>21:0140</v>
      </c>
      <c r="E1269" t="s">
        <v>5322</v>
      </c>
      <c r="F1269" t="s">
        <v>5323</v>
      </c>
      <c r="H1269">
        <v>59.592595000000003</v>
      </c>
      <c r="I1269">
        <v>-129.47435609999999</v>
      </c>
      <c r="J1269" s="1" t="str">
        <f t="shared" si="197"/>
        <v>NGR bulk stream sediment</v>
      </c>
      <c r="K1269" s="1" t="str">
        <f t="shared" si="198"/>
        <v>&lt;177 micron (NGR)</v>
      </c>
      <c r="L1269">
        <v>7</v>
      </c>
      <c r="M1269" t="s">
        <v>73</v>
      </c>
      <c r="N1269">
        <v>126</v>
      </c>
      <c r="O1269" t="s">
        <v>141</v>
      </c>
      <c r="P1269" t="s">
        <v>84</v>
      </c>
      <c r="Q1269" t="s">
        <v>47</v>
      </c>
      <c r="R1269" t="s">
        <v>386</v>
      </c>
      <c r="S1269" t="s">
        <v>67</v>
      </c>
      <c r="T1269" t="s">
        <v>34</v>
      </c>
      <c r="U1269" t="s">
        <v>628</v>
      </c>
      <c r="V1269" t="s">
        <v>60</v>
      </c>
      <c r="W1269" t="s">
        <v>37</v>
      </c>
      <c r="X1269" t="s">
        <v>38</v>
      </c>
    </row>
    <row r="1270" spans="1:24" x14ac:dyDescent="0.3">
      <c r="A1270" t="s">
        <v>5324</v>
      </c>
      <c r="B1270" t="s">
        <v>5325</v>
      </c>
      <c r="C1270" s="1" t="str">
        <f t="shared" si="186"/>
        <v>21:0420</v>
      </c>
      <c r="D1270" s="1" t="str">
        <f t="shared" si="196"/>
        <v>21:0140</v>
      </c>
      <c r="E1270" t="s">
        <v>5326</v>
      </c>
      <c r="F1270" t="s">
        <v>5327</v>
      </c>
      <c r="H1270">
        <v>59.619881100000001</v>
      </c>
      <c r="I1270">
        <v>-129.42009469999999</v>
      </c>
      <c r="J1270" s="1" t="str">
        <f t="shared" si="197"/>
        <v>NGR bulk stream sediment</v>
      </c>
      <c r="K1270" s="1" t="str">
        <f t="shared" si="198"/>
        <v>&lt;177 micron (NGR)</v>
      </c>
      <c r="L1270">
        <v>7</v>
      </c>
      <c r="M1270" t="s">
        <v>82</v>
      </c>
      <c r="N1270">
        <v>127</v>
      </c>
      <c r="O1270" t="s">
        <v>275</v>
      </c>
      <c r="P1270" t="s">
        <v>33</v>
      </c>
      <c r="Q1270" t="s">
        <v>150</v>
      </c>
      <c r="R1270" t="s">
        <v>379</v>
      </c>
      <c r="S1270" t="s">
        <v>46</v>
      </c>
      <c r="T1270" t="s">
        <v>34</v>
      </c>
      <c r="U1270" t="s">
        <v>177</v>
      </c>
      <c r="V1270" t="s">
        <v>719</v>
      </c>
      <c r="W1270" t="s">
        <v>37</v>
      </c>
      <c r="X1270" t="s">
        <v>38</v>
      </c>
    </row>
    <row r="1271" spans="1:24" x14ac:dyDescent="0.3">
      <c r="A1271" t="s">
        <v>5328</v>
      </c>
      <c r="B1271" t="s">
        <v>5329</v>
      </c>
      <c r="C1271" s="1" t="str">
        <f t="shared" si="186"/>
        <v>21:0420</v>
      </c>
      <c r="D1271" s="1" t="str">
        <f t="shared" si="196"/>
        <v>21:0140</v>
      </c>
      <c r="E1271" t="s">
        <v>5330</v>
      </c>
      <c r="F1271" t="s">
        <v>5331</v>
      </c>
      <c r="H1271">
        <v>59.620198000000002</v>
      </c>
      <c r="I1271">
        <v>-129.4868338</v>
      </c>
      <c r="J1271" s="1" t="str">
        <f t="shared" si="197"/>
        <v>NGR bulk stream sediment</v>
      </c>
      <c r="K1271" s="1" t="str">
        <f t="shared" si="198"/>
        <v>&lt;177 micron (NGR)</v>
      </c>
      <c r="L1271">
        <v>7</v>
      </c>
      <c r="M1271" t="s">
        <v>91</v>
      </c>
      <c r="N1271">
        <v>128</v>
      </c>
      <c r="O1271" t="s">
        <v>158</v>
      </c>
      <c r="P1271" t="s">
        <v>93</v>
      </c>
      <c r="Q1271" t="s">
        <v>75</v>
      </c>
      <c r="R1271" t="s">
        <v>250</v>
      </c>
      <c r="S1271" t="s">
        <v>150</v>
      </c>
      <c r="T1271" t="s">
        <v>34</v>
      </c>
      <c r="U1271" t="s">
        <v>502</v>
      </c>
      <c r="V1271" t="s">
        <v>344</v>
      </c>
      <c r="W1271" t="s">
        <v>37</v>
      </c>
      <c r="X1271" t="s">
        <v>38</v>
      </c>
    </row>
    <row r="1272" spans="1:24" x14ac:dyDescent="0.3">
      <c r="A1272" t="s">
        <v>5332</v>
      </c>
      <c r="B1272" t="s">
        <v>5333</v>
      </c>
      <c r="C1272" s="1" t="str">
        <f t="shared" ref="C1272:C1335" si="199">HYPERLINK("http://geochem.nrcan.gc.ca/cdogs/content/bdl/bdl210420_e.htm", "21:0420")</f>
        <v>21:0420</v>
      </c>
      <c r="D1272" s="1" t="str">
        <f t="shared" si="196"/>
        <v>21:0140</v>
      </c>
      <c r="E1272" t="s">
        <v>5334</v>
      </c>
      <c r="F1272" t="s">
        <v>5335</v>
      </c>
      <c r="H1272">
        <v>59.658834599999999</v>
      </c>
      <c r="I1272">
        <v>-129.4828507</v>
      </c>
      <c r="J1272" s="1" t="str">
        <f t="shared" si="197"/>
        <v>NGR bulk stream sediment</v>
      </c>
      <c r="K1272" s="1" t="str">
        <f t="shared" si="198"/>
        <v>&lt;177 micron (NGR)</v>
      </c>
      <c r="L1272">
        <v>7</v>
      </c>
      <c r="M1272" t="s">
        <v>134</v>
      </c>
      <c r="N1272">
        <v>129</v>
      </c>
      <c r="O1272" t="s">
        <v>158</v>
      </c>
      <c r="P1272" t="s">
        <v>47</v>
      </c>
      <c r="Q1272" t="s">
        <v>47</v>
      </c>
      <c r="R1272" t="s">
        <v>250</v>
      </c>
      <c r="S1272" t="s">
        <v>150</v>
      </c>
      <c r="T1272" t="s">
        <v>34</v>
      </c>
      <c r="U1272" t="s">
        <v>866</v>
      </c>
      <c r="V1272" t="s">
        <v>49</v>
      </c>
      <c r="W1272" t="s">
        <v>37</v>
      </c>
      <c r="X1272" t="s">
        <v>38</v>
      </c>
    </row>
    <row r="1273" spans="1:24" x14ac:dyDescent="0.3">
      <c r="A1273" t="s">
        <v>5336</v>
      </c>
      <c r="B1273" t="s">
        <v>5337</v>
      </c>
      <c r="C1273" s="1" t="str">
        <f t="shared" si="199"/>
        <v>21:0420</v>
      </c>
      <c r="D1273" s="1" t="str">
        <f t="shared" si="196"/>
        <v>21:0140</v>
      </c>
      <c r="E1273" t="s">
        <v>5334</v>
      </c>
      <c r="F1273" t="s">
        <v>5338</v>
      </c>
      <c r="H1273">
        <v>59.658834599999999</v>
      </c>
      <c r="I1273">
        <v>-129.4828507</v>
      </c>
      <c r="J1273" s="1" t="str">
        <f t="shared" si="197"/>
        <v>NGR bulk stream sediment</v>
      </c>
      <c r="K1273" s="1" t="str">
        <f t="shared" si="198"/>
        <v>&lt;177 micron (NGR)</v>
      </c>
      <c r="L1273">
        <v>7</v>
      </c>
      <c r="M1273" t="s">
        <v>140</v>
      </c>
      <c r="N1273">
        <v>130</v>
      </c>
      <c r="O1273" t="s">
        <v>44</v>
      </c>
      <c r="P1273" t="s">
        <v>47</v>
      </c>
      <c r="Q1273" t="s">
        <v>150</v>
      </c>
      <c r="R1273" t="s">
        <v>296</v>
      </c>
      <c r="S1273" t="s">
        <v>150</v>
      </c>
      <c r="T1273" t="s">
        <v>34</v>
      </c>
      <c r="U1273" t="s">
        <v>339</v>
      </c>
      <c r="V1273" t="s">
        <v>239</v>
      </c>
      <c r="W1273" t="s">
        <v>37</v>
      </c>
      <c r="X1273" t="s">
        <v>38</v>
      </c>
    </row>
    <row r="1274" spans="1:24" x14ac:dyDescent="0.3">
      <c r="A1274" t="s">
        <v>5339</v>
      </c>
      <c r="B1274" t="s">
        <v>5340</v>
      </c>
      <c r="C1274" s="1" t="str">
        <f t="shared" si="199"/>
        <v>21:0420</v>
      </c>
      <c r="D1274" s="1" t="str">
        <f t="shared" si="196"/>
        <v>21:0140</v>
      </c>
      <c r="E1274" t="s">
        <v>5341</v>
      </c>
      <c r="F1274" t="s">
        <v>5342</v>
      </c>
      <c r="H1274">
        <v>59.493054200000003</v>
      </c>
      <c r="I1274">
        <v>-129.24564319999999</v>
      </c>
      <c r="J1274" s="1" t="str">
        <f t="shared" si="197"/>
        <v>NGR bulk stream sediment</v>
      </c>
      <c r="K1274" s="1" t="str">
        <f t="shared" si="198"/>
        <v>&lt;177 micron (NGR)</v>
      </c>
      <c r="L1274">
        <v>7</v>
      </c>
      <c r="M1274" t="s">
        <v>101</v>
      </c>
      <c r="N1274">
        <v>131</v>
      </c>
      <c r="O1274" t="s">
        <v>406</v>
      </c>
      <c r="P1274" t="s">
        <v>75</v>
      </c>
      <c r="Q1274" t="s">
        <v>85</v>
      </c>
      <c r="R1274" t="s">
        <v>250</v>
      </c>
      <c r="S1274" t="s">
        <v>66</v>
      </c>
      <c r="T1274" t="s">
        <v>34</v>
      </c>
      <c r="U1274" t="s">
        <v>212</v>
      </c>
      <c r="V1274" t="s">
        <v>427</v>
      </c>
      <c r="W1274" t="s">
        <v>37</v>
      </c>
      <c r="X1274" t="s">
        <v>38</v>
      </c>
    </row>
    <row r="1275" spans="1:24" x14ac:dyDescent="0.3">
      <c r="A1275" t="s">
        <v>5343</v>
      </c>
      <c r="B1275" t="s">
        <v>5344</v>
      </c>
      <c r="C1275" s="1" t="str">
        <f t="shared" si="199"/>
        <v>21:0420</v>
      </c>
      <c r="D1275" s="1" t="str">
        <f t="shared" si="196"/>
        <v>21:0140</v>
      </c>
      <c r="E1275" t="s">
        <v>5345</v>
      </c>
      <c r="F1275" t="s">
        <v>5346</v>
      </c>
      <c r="H1275">
        <v>59.474646300000003</v>
      </c>
      <c r="I1275">
        <v>-129.24040909999999</v>
      </c>
      <c r="J1275" s="1" t="str">
        <f t="shared" si="197"/>
        <v>NGR bulk stream sediment</v>
      </c>
      <c r="K1275" s="1" t="str">
        <f t="shared" si="198"/>
        <v>&lt;177 micron (NGR)</v>
      </c>
      <c r="L1275">
        <v>7</v>
      </c>
      <c r="M1275" t="s">
        <v>111</v>
      </c>
      <c r="N1275">
        <v>132</v>
      </c>
      <c r="O1275" t="s">
        <v>406</v>
      </c>
      <c r="P1275" t="s">
        <v>85</v>
      </c>
      <c r="Q1275" t="s">
        <v>46</v>
      </c>
      <c r="R1275" t="s">
        <v>33</v>
      </c>
      <c r="S1275" t="s">
        <v>85</v>
      </c>
      <c r="T1275" t="s">
        <v>34</v>
      </c>
      <c r="U1275" t="s">
        <v>270</v>
      </c>
      <c r="V1275" t="s">
        <v>120</v>
      </c>
      <c r="W1275" t="s">
        <v>37</v>
      </c>
      <c r="X1275" t="s">
        <v>38</v>
      </c>
    </row>
    <row r="1276" spans="1:24" x14ac:dyDescent="0.3">
      <c r="A1276" t="s">
        <v>5347</v>
      </c>
      <c r="B1276" t="s">
        <v>5348</v>
      </c>
      <c r="C1276" s="1" t="str">
        <f t="shared" si="199"/>
        <v>21:0420</v>
      </c>
      <c r="D1276" s="1" t="str">
        <f t="shared" si="196"/>
        <v>21:0140</v>
      </c>
      <c r="E1276" t="s">
        <v>5349</v>
      </c>
      <c r="F1276" t="s">
        <v>5350</v>
      </c>
      <c r="H1276">
        <v>59.449751999999997</v>
      </c>
      <c r="I1276">
        <v>-129.22651189999999</v>
      </c>
      <c r="J1276" s="1" t="str">
        <f t="shared" si="197"/>
        <v>NGR bulk stream sediment</v>
      </c>
      <c r="K1276" s="1" t="str">
        <f t="shared" si="198"/>
        <v>&lt;177 micron (NGR)</v>
      </c>
      <c r="L1276">
        <v>7</v>
      </c>
      <c r="M1276" t="s">
        <v>118</v>
      </c>
      <c r="N1276">
        <v>133</v>
      </c>
      <c r="O1276" t="s">
        <v>158</v>
      </c>
      <c r="P1276" t="s">
        <v>75</v>
      </c>
      <c r="Q1276" t="s">
        <v>75</v>
      </c>
      <c r="R1276" t="s">
        <v>58</v>
      </c>
      <c r="S1276" t="s">
        <v>46</v>
      </c>
      <c r="T1276" t="s">
        <v>34</v>
      </c>
      <c r="U1276" t="s">
        <v>223</v>
      </c>
      <c r="V1276" t="s">
        <v>643</v>
      </c>
      <c r="W1276" t="s">
        <v>136</v>
      </c>
      <c r="X1276" t="s">
        <v>38</v>
      </c>
    </row>
    <row r="1277" spans="1:24" x14ac:dyDescent="0.3">
      <c r="A1277" t="s">
        <v>5351</v>
      </c>
      <c r="B1277" t="s">
        <v>5352</v>
      </c>
      <c r="C1277" s="1" t="str">
        <f t="shared" si="199"/>
        <v>21:0420</v>
      </c>
      <c r="D1277" s="1" t="str">
        <f t="shared" si="196"/>
        <v>21:0140</v>
      </c>
      <c r="E1277" t="s">
        <v>5353</v>
      </c>
      <c r="F1277" t="s">
        <v>5354</v>
      </c>
      <c r="H1277">
        <v>59.431950499999999</v>
      </c>
      <c r="I1277">
        <v>-129.2068629</v>
      </c>
      <c r="J1277" s="1" t="str">
        <f t="shared" si="197"/>
        <v>NGR bulk stream sediment</v>
      </c>
      <c r="K1277" s="1" t="str">
        <f t="shared" si="198"/>
        <v>&lt;177 micron (NGR)</v>
      </c>
      <c r="L1277">
        <v>7</v>
      </c>
      <c r="M1277" t="s">
        <v>125</v>
      </c>
      <c r="N1277">
        <v>134</v>
      </c>
      <c r="O1277" t="s">
        <v>30</v>
      </c>
      <c r="P1277" t="s">
        <v>47</v>
      </c>
      <c r="Q1277" t="s">
        <v>46</v>
      </c>
      <c r="R1277" t="s">
        <v>67</v>
      </c>
      <c r="S1277" t="s">
        <v>66</v>
      </c>
      <c r="T1277" t="s">
        <v>34</v>
      </c>
      <c r="U1277" t="s">
        <v>892</v>
      </c>
      <c r="V1277" t="s">
        <v>459</v>
      </c>
      <c r="W1277" t="s">
        <v>37</v>
      </c>
      <c r="X1277" t="s">
        <v>38</v>
      </c>
    </row>
    <row r="1278" spans="1:24" x14ac:dyDescent="0.3">
      <c r="A1278" t="s">
        <v>5355</v>
      </c>
      <c r="B1278" t="s">
        <v>5356</v>
      </c>
      <c r="C1278" s="1" t="str">
        <f t="shared" si="199"/>
        <v>21:0420</v>
      </c>
      <c r="D1278" s="1" t="str">
        <f t="shared" si="196"/>
        <v>21:0140</v>
      </c>
      <c r="E1278" t="s">
        <v>5357</v>
      </c>
      <c r="F1278" t="s">
        <v>5358</v>
      </c>
      <c r="H1278">
        <v>59.418314799999997</v>
      </c>
      <c r="I1278">
        <v>-129.18574229999999</v>
      </c>
      <c r="J1278" s="1" t="str">
        <f t="shared" si="197"/>
        <v>NGR bulk stream sediment</v>
      </c>
      <c r="K1278" s="1" t="str">
        <f t="shared" si="198"/>
        <v>&lt;177 micron (NGR)</v>
      </c>
      <c r="L1278">
        <v>7</v>
      </c>
      <c r="M1278" t="s">
        <v>148</v>
      </c>
      <c r="N1278">
        <v>135</v>
      </c>
      <c r="O1278" t="s">
        <v>30</v>
      </c>
      <c r="P1278" t="s">
        <v>75</v>
      </c>
      <c r="Q1278" t="s">
        <v>66</v>
      </c>
      <c r="R1278" t="s">
        <v>58</v>
      </c>
      <c r="S1278" t="s">
        <v>150</v>
      </c>
      <c r="T1278" t="s">
        <v>34</v>
      </c>
      <c r="U1278" t="s">
        <v>983</v>
      </c>
      <c r="V1278" t="s">
        <v>344</v>
      </c>
      <c r="W1278" t="s">
        <v>37</v>
      </c>
      <c r="X1278" t="s">
        <v>38</v>
      </c>
    </row>
    <row r="1279" spans="1:24" x14ac:dyDescent="0.3">
      <c r="A1279" t="s">
        <v>5359</v>
      </c>
      <c r="B1279" t="s">
        <v>5360</v>
      </c>
      <c r="C1279" s="1" t="str">
        <f t="shared" si="199"/>
        <v>21:0420</v>
      </c>
      <c r="D1279" s="1" t="str">
        <f t="shared" si="196"/>
        <v>21:0140</v>
      </c>
      <c r="E1279" t="s">
        <v>5361</v>
      </c>
      <c r="F1279" t="s">
        <v>5362</v>
      </c>
      <c r="H1279">
        <v>59.411894799999999</v>
      </c>
      <c r="I1279">
        <v>-129.17888980000001</v>
      </c>
      <c r="J1279" s="1" t="str">
        <f t="shared" si="197"/>
        <v>NGR bulk stream sediment</v>
      </c>
      <c r="K1279" s="1" t="str">
        <f t="shared" si="198"/>
        <v>&lt;177 micron (NGR)</v>
      </c>
      <c r="L1279">
        <v>7</v>
      </c>
      <c r="M1279" t="s">
        <v>157</v>
      </c>
      <c r="N1279">
        <v>136</v>
      </c>
      <c r="O1279" t="s">
        <v>92</v>
      </c>
      <c r="P1279" t="s">
        <v>75</v>
      </c>
      <c r="Q1279" t="s">
        <v>46</v>
      </c>
      <c r="R1279" t="s">
        <v>128</v>
      </c>
      <c r="S1279" t="s">
        <v>47</v>
      </c>
      <c r="T1279" t="s">
        <v>34</v>
      </c>
      <c r="U1279" t="s">
        <v>319</v>
      </c>
      <c r="V1279" t="s">
        <v>95</v>
      </c>
      <c r="W1279" t="s">
        <v>37</v>
      </c>
      <c r="X1279" t="s">
        <v>38</v>
      </c>
    </row>
    <row r="1280" spans="1:24" x14ac:dyDescent="0.3">
      <c r="A1280" t="s">
        <v>5363</v>
      </c>
      <c r="B1280" t="s">
        <v>5364</v>
      </c>
      <c r="C1280" s="1" t="str">
        <f t="shared" si="199"/>
        <v>21:0420</v>
      </c>
      <c r="D1280" s="1" t="str">
        <f t="shared" si="196"/>
        <v>21:0140</v>
      </c>
      <c r="E1280" t="s">
        <v>5365</v>
      </c>
      <c r="F1280" t="s">
        <v>5366</v>
      </c>
      <c r="H1280">
        <v>59.336056599999999</v>
      </c>
      <c r="I1280">
        <v>-129.12729010000001</v>
      </c>
      <c r="J1280" s="1" t="str">
        <f t="shared" si="197"/>
        <v>NGR bulk stream sediment</v>
      </c>
      <c r="K1280" s="1" t="str">
        <f t="shared" si="198"/>
        <v>&lt;177 micron (NGR)</v>
      </c>
      <c r="L1280">
        <v>7</v>
      </c>
      <c r="M1280" t="s">
        <v>165</v>
      </c>
      <c r="N1280">
        <v>137</v>
      </c>
      <c r="O1280" t="s">
        <v>168</v>
      </c>
      <c r="P1280" t="s">
        <v>47</v>
      </c>
      <c r="Q1280" t="s">
        <v>46</v>
      </c>
      <c r="R1280" t="s">
        <v>150</v>
      </c>
      <c r="S1280" t="s">
        <v>46</v>
      </c>
      <c r="T1280" t="s">
        <v>34</v>
      </c>
      <c r="U1280" t="s">
        <v>417</v>
      </c>
      <c r="V1280" t="s">
        <v>719</v>
      </c>
      <c r="W1280" t="s">
        <v>37</v>
      </c>
      <c r="X1280" t="s">
        <v>38</v>
      </c>
    </row>
    <row r="1281" spans="1:24" x14ac:dyDescent="0.3">
      <c r="A1281" t="s">
        <v>5367</v>
      </c>
      <c r="B1281" t="s">
        <v>5368</v>
      </c>
      <c r="C1281" s="1" t="str">
        <f t="shared" si="199"/>
        <v>21:0420</v>
      </c>
      <c r="D1281" s="1" t="str">
        <f t="shared" si="196"/>
        <v>21:0140</v>
      </c>
      <c r="E1281" t="s">
        <v>5369</v>
      </c>
      <c r="F1281" t="s">
        <v>5370</v>
      </c>
      <c r="H1281">
        <v>59.336271000000004</v>
      </c>
      <c r="I1281">
        <v>-129.2219771</v>
      </c>
      <c r="J1281" s="1" t="str">
        <f t="shared" si="197"/>
        <v>NGR bulk stream sediment</v>
      </c>
      <c r="K1281" s="1" t="str">
        <f t="shared" si="198"/>
        <v>&lt;177 micron (NGR)</v>
      </c>
      <c r="L1281">
        <v>7</v>
      </c>
      <c r="M1281" t="s">
        <v>175</v>
      </c>
      <c r="N1281">
        <v>138</v>
      </c>
      <c r="O1281" t="s">
        <v>225</v>
      </c>
      <c r="P1281" t="s">
        <v>33</v>
      </c>
      <c r="Q1281" t="s">
        <v>31</v>
      </c>
      <c r="R1281" t="s">
        <v>135</v>
      </c>
      <c r="S1281" t="s">
        <v>46</v>
      </c>
      <c r="T1281" t="s">
        <v>34</v>
      </c>
      <c r="U1281" t="s">
        <v>2196</v>
      </c>
      <c r="V1281" t="s">
        <v>427</v>
      </c>
      <c r="W1281" t="s">
        <v>37</v>
      </c>
      <c r="X1281" t="s">
        <v>38</v>
      </c>
    </row>
    <row r="1282" spans="1:24" x14ac:dyDescent="0.3">
      <c r="A1282" t="s">
        <v>5371</v>
      </c>
      <c r="B1282" t="s">
        <v>5372</v>
      </c>
      <c r="C1282" s="1" t="str">
        <f t="shared" si="199"/>
        <v>21:0420</v>
      </c>
      <c r="D1282" s="1" t="str">
        <f t="shared" si="196"/>
        <v>21:0140</v>
      </c>
      <c r="E1282" t="s">
        <v>5373</v>
      </c>
      <c r="F1282" t="s">
        <v>5374</v>
      </c>
      <c r="H1282">
        <v>59.735033700000002</v>
      </c>
      <c r="I1282">
        <v>-129.1540589</v>
      </c>
      <c r="J1282" s="1" t="str">
        <f t="shared" si="197"/>
        <v>NGR bulk stream sediment</v>
      </c>
      <c r="K1282" s="1" t="str">
        <f t="shared" si="198"/>
        <v>&lt;177 micron (NGR)</v>
      </c>
      <c r="L1282">
        <v>7</v>
      </c>
      <c r="M1282" t="s">
        <v>183</v>
      </c>
      <c r="N1282">
        <v>139</v>
      </c>
      <c r="O1282" t="s">
        <v>56</v>
      </c>
      <c r="P1282" t="s">
        <v>47</v>
      </c>
      <c r="Q1282" t="s">
        <v>57</v>
      </c>
      <c r="R1282" t="s">
        <v>58</v>
      </c>
      <c r="S1282" t="s">
        <v>46</v>
      </c>
      <c r="T1282" t="s">
        <v>34</v>
      </c>
      <c r="U1282" t="s">
        <v>223</v>
      </c>
      <c r="V1282" t="s">
        <v>445</v>
      </c>
      <c r="W1282" t="s">
        <v>136</v>
      </c>
      <c r="X1282" t="s">
        <v>38</v>
      </c>
    </row>
    <row r="1283" spans="1:24" x14ac:dyDescent="0.3">
      <c r="A1283" t="s">
        <v>5375</v>
      </c>
      <c r="B1283" t="s">
        <v>5376</v>
      </c>
      <c r="C1283" s="1" t="str">
        <f t="shared" si="199"/>
        <v>21:0420</v>
      </c>
      <c r="D1283" s="1" t="str">
        <f t="shared" si="196"/>
        <v>21:0140</v>
      </c>
      <c r="E1283" t="s">
        <v>5377</v>
      </c>
      <c r="F1283" t="s">
        <v>5378</v>
      </c>
      <c r="H1283">
        <v>59.7035056</v>
      </c>
      <c r="I1283">
        <v>-129.1828951</v>
      </c>
      <c r="J1283" s="1" t="str">
        <f t="shared" si="197"/>
        <v>NGR bulk stream sediment</v>
      </c>
      <c r="K1283" s="1" t="str">
        <f t="shared" si="198"/>
        <v>&lt;177 micron (NGR)</v>
      </c>
      <c r="L1283">
        <v>7</v>
      </c>
      <c r="M1283" t="s">
        <v>189</v>
      </c>
      <c r="N1283">
        <v>140</v>
      </c>
      <c r="O1283" t="s">
        <v>83</v>
      </c>
      <c r="P1283" t="s">
        <v>75</v>
      </c>
      <c r="Q1283" t="s">
        <v>85</v>
      </c>
      <c r="R1283" t="s">
        <v>103</v>
      </c>
      <c r="S1283" t="s">
        <v>31</v>
      </c>
      <c r="T1283" t="s">
        <v>34</v>
      </c>
      <c r="U1283" t="s">
        <v>983</v>
      </c>
      <c r="V1283" t="s">
        <v>120</v>
      </c>
      <c r="W1283" t="s">
        <v>37</v>
      </c>
      <c r="X1283" t="s">
        <v>38</v>
      </c>
    </row>
    <row r="1284" spans="1:24" x14ac:dyDescent="0.3">
      <c r="A1284" t="s">
        <v>5379</v>
      </c>
      <c r="B1284" t="s">
        <v>5380</v>
      </c>
      <c r="C1284" s="1" t="str">
        <f t="shared" si="199"/>
        <v>21:0420</v>
      </c>
      <c r="D1284" s="1" t="str">
        <f t="shared" si="196"/>
        <v>21:0140</v>
      </c>
      <c r="E1284" t="s">
        <v>5381</v>
      </c>
      <c r="F1284" t="s">
        <v>5382</v>
      </c>
      <c r="H1284">
        <v>59.817436999999998</v>
      </c>
      <c r="I1284">
        <v>-128.5159802</v>
      </c>
      <c r="J1284" s="1" t="str">
        <f t="shared" si="197"/>
        <v>NGR bulk stream sediment</v>
      </c>
      <c r="K1284" s="1" t="str">
        <f t="shared" si="198"/>
        <v>&lt;177 micron (NGR)</v>
      </c>
      <c r="L1284">
        <v>8</v>
      </c>
      <c r="M1284" t="s">
        <v>28</v>
      </c>
      <c r="N1284">
        <v>141</v>
      </c>
      <c r="O1284" t="s">
        <v>30</v>
      </c>
      <c r="P1284" t="s">
        <v>85</v>
      </c>
      <c r="Q1284" t="s">
        <v>136</v>
      </c>
      <c r="R1284" t="s">
        <v>47</v>
      </c>
      <c r="S1284" t="s">
        <v>46</v>
      </c>
      <c r="T1284" t="s">
        <v>34</v>
      </c>
      <c r="U1284" t="s">
        <v>496</v>
      </c>
      <c r="V1284" t="s">
        <v>719</v>
      </c>
      <c r="W1284" t="s">
        <v>37</v>
      </c>
      <c r="X1284" t="s">
        <v>38</v>
      </c>
    </row>
    <row r="1285" spans="1:24" x14ac:dyDescent="0.3">
      <c r="A1285" t="s">
        <v>5383</v>
      </c>
      <c r="B1285" t="s">
        <v>5384</v>
      </c>
      <c r="C1285" s="1" t="str">
        <f t="shared" si="199"/>
        <v>21:0420</v>
      </c>
      <c r="D1285" s="1" t="str">
        <f t="shared" si="196"/>
        <v>21:0140</v>
      </c>
      <c r="E1285" t="s">
        <v>5385</v>
      </c>
      <c r="F1285" t="s">
        <v>5386</v>
      </c>
      <c r="H1285">
        <v>59.698522500000003</v>
      </c>
      <c r="I1285">
        <v>-129.1949846</v>
      </c>
      <c r="J1285" s="1" t="str">
        <f t="shared" si="197"/>
        <v>NGR bulk stream sediment</v>
      </c>
      <c r="K1285" s="1" t="str">
        <f t="shared" si="198"/>
        <v>&lt;177 micron (NGR)</v>
      </c>
      <c r="L1285">
        <v>8</v>
      </c>
      <c r="M1285" t="s">
        <v>43</v>
      </c>
      <c r="N1285">
        <v>142</v>
      </c>
      <c r="O1285" t="s">
        <v>44</v>
      </c>
      <c r="P1285" t="s">
        <v>33</v>
      </c>
      <c r="Q1285" t="s">
        <v>85</v>
      </c>
      <c r="R1285" t="s">
        <v>93</v>
      </c>
      <c r="S1285" t="s">
        <v>46</v>
      </c>
      <c r="T1285" t="s">
        <v>34</v>
      </c>
      <c r="U1285" t="s">
        <v>715</v>
      </c>
      <c r="V1285" t="s">
        <v>224</v>
      </c>
      <c r="W1285" t="s">
        <v>37</v>
      </c>
      <c r="X1285" t="s">
        <v>38</v>
      </c>
    </row>
    <row r="1286" spans="1:24" x14ac:dyDescent="0.3">
      <c r="A1286" t="s">
        <v>5387</v>
      </c>
      <c r="B1286" t="s">
        <v>5388</v>
      </c>
      <c r="C1286" s="1" t="str">
        <f t="shared" si="199"/>
        <v>21:0420</v>
      </c>
      <c r="D1286" s="1" t="str">
        <f t="shared" si="196"/>
        <v>21:0140</v>
      </c>
      <c r="E1286" t="s">
        <v>5389</v>
      </c>
      <c r="F1286" t="s">
        <v>5390</v>
      </c>
      <c r="H1286">
        <v>59.8118172</v>
      </c>
      <c r="I1286">
        <v>-128.7208368</v>
      </c>
      <c r="J1286" s="1" t="str">
        <f t="shared" si="197"/>
        <v>NGR bulk stream sediment</v>
      </c>
      <c r="K1286" s="1" t="str">
        <f t="shared" si="198"/>
        <v>&lt;177 micron (NGR)</v>
      </c>
      <c r="L1286">
        <v>8</v>
      </c>
      <c r="M1286" t="s">
        <v>54</v>
      </c>
      <c r="N1286">
        <v>143</v>
      </c>
      <c r="O1286" t="s">
        <v>244</v>
      </c>
      <c r="P1286" t="s">
        <v>46</v>
      </c>
      <c r="Q1286" t="s">
        <v>57</v>
      </c>
      <c r="R1286" t="s">
        <v>93</v>
      </c>
      <c r="S1286" t="s">
        <v>85</v>
      </c>
      <c r="T1286" t="s">
        <v>34</v>
      </c>
      <c r="U1286" t="s">
        <v>1162</v>
      </c>
      <c r="V1286" t="s">
        <v>750</v>
      </c>
      <c r="W1286" t="s">
        <v>37</v>
      </c>
      <c r="X1286" t="s">
        <v>38</v>
      </c>
    </row>
    <row r="1287" spans="1:24" x14ac:dyDescent="0.3">
      <c r="A1287" t="s">
        <v>5391</v>
      </c>
      <c r="B1287" t="s">
        <v>5392</v>
      </c>
      <c r="C1287" s="1" t="str">
        <f t="shared" si="199"/>
        <v>21:0420</v>
      </c>
      <c r="D1287" s="1" t="str">
        <f t="shared" si="196"/>
        <v>21:0140</v>
      </c>
      <c r="E1287" t="s">
        <v>5393</v>
      </c>
      <c r="F1287" t="s">
        <v>5394</v>
      </c>
      <c r="H1287">
        <v>59.854005100000002</v>
      </c>
      <c r="I1287">
        <v>-128.58550779999999</v>
      </c>
      <c r="J1287" s="1" t="str">
        <f t="shared" si="197"/>
        <v>NGR bulk stream sediment</v>
      </c>
      <c r="K1287" s="1" t="str">
        <f t="shared" si="198"/>
        <v>&lt;177 micron (NGR)</v>
      </c>
      <c r="L1287">
        <v>8</v>
      </c>
      <c r="M1287" t="s">
        <v>73</v>
      </c>
      <c r="N1287">
        <v>144</v>
      </c>
      <c r="O1287" t="s">
        <v>141</v>
      </c>
      <c r="P1287" t="s">
        <v>47</v>
      </c>
      <c r="Q1287" t="s">
        <v>46</v>
      </c>
      <c r="R1287" t="s">
        <v>135</v>
      </c>
      <c r="S1287" t="s">
        <v>47</v>
      </c>
      <c r="T1287" t="s">
        <v>34</v>
      </c>
      <c r="U1287" t="s">
        <v>1416</v>
      </c>
      <c r="V1287" t="s">
        <v>694</v>
      </c>
      <c r="W1287" t="s">
        <v>37</v>
      </c>
      <c r="X1287" t="s">
        <v>38</v>
      </c>
    </row>
    <row r="1288" spans="1:24" x14ac:dyDescent="0.3">
      <c r="A1288" t="s">
        <v>5395</v>
      </c>
      <c r="B1288" t="s">
        <v>5396</v>
      </c>
      <c r="C1288" s="1" t="str">
        <f t="shared" si="199"/>
        <v>21:0420</v>
      </c>
      <c r="D1288" s="1" t="str">
        <f t="shared" si="196"/>
        <v>21:0140</v>
      </c>
      <c r="E1288" t="s">
        <v>5397</v>
      </c>
      <c r="F1288" t="s">
        <v>5398</v>
      </c>
      <c r="H1288">
        <v>59.825190599999999</v>
      </c>
      <c r="I1288">
        <v>-128.59139429999999</v>
      </c>
      <c r="J1288" s="1" t="str">
        <f t="shared" si="197"/>
        <v>NGR bulk stream sediment</v>
      </c>
      <c r="K1288" s="1" t="str">
        <f t="shared" si="198"/>
        <v>&lt;177 micron (NGR)</v>
      </c>
      <c r="L1288">
        <v>8</v>
      </c>
      <c r="M1288" t="s">
        <v>82</v>
      </c>
      <c r="N1288">
        <v>145</v>
      </c>
      <c r="O1288" t="s">
        <v>237</v>
      </c>
      <c r="P1288" t="s">
        <v>46</v>
      </c>
      <c r="Q1288" t="s">
        <v>31</v>
      </c>
      <c r="R1288" t="s">
        <v>75</v>
      </c>
      <c r="S1288" t="s">
        <v>46</v>
      </c>
      <c r="T1288" t="s">
        <v>34</v>
      </c>
      <c r="U1288" t="s">
        <v>2220</v>
      </c>
      <c r="V1288" t="s">
        <v>750</v>
      </c>
      <c r="W1288" t="s">
        <v>37</v>
      </c>
      <c r="X1288" t="s">
        <v>38</v>
      </c>
    </row>
    <row r="1289" spans="1:24" x14ac:dyDescent="0.3">
      <c r="A1289" t="s">
        <v>5399</v>
      </c>
      <c r="B1289" t="s">
        <v>5400</v>
      </c>
      <c r="C1289" s="1" t="str">
        <f t="shared" si="199"/>
        <v>21:0420</v>
      </c>
      <c r="D1289" s="1" t="str">
        <f t="shared" si="196"/>
        <v>21:0140</v>
      </c>
      <c r="E1289" t="s">
        <v>5401</v>
      </c>
      <c r="F1289" t="s">
        <v>5402</v>
      </c>
      <c r="H1289">
        <v>59.800234400000001</v>
      </c>
      <c r="I1289">
        <v>-128.61139130000001</v>
      </c>
      <c r="J1289" s="1" t="str">
        <f t="shared" si="197"/>
        <v>NGR bulk stream sediment</v>
      </c>
      <c r="K1289" s="1" t="str">
        <f t="shared" si="198"/>
        <v>&lt;177 micron (NGR)</v>
      </c>
      <c r="L1289">
        <v>8</v>
      </c>
      <c r="M1289" t="s">
        <v>91</v>
      </c>
      <c r="N1289">
        <v>146</v>
      </c>
      <c r="O1289" t="s">
        <v>306</v>
      </c>
      <c r="P1289" t="s">
        <v>75</v>
      </c>
      <c r="Q1289" t="s">
        <v>31</v>
      </c>
      <c r="R1289" t="s">
        <v>142</v>
      </c>
      <c r="S1289" t="s">
        <v>46</v>
      </c>
      <c r="T1289" t="s">
        <v>34</v>
      </c>
      <c r="U1289" t="s">
        <v>238</v>
      </c>
      <c r="V1289" t="s">
        <v>120</v>
      </c>
      <c r="W1289" t="s">
        <v>37</v>
      </c>
      <c r="X1289" t="s">
        <v>38</v>
      </c>
    </row>
    <row r="1290" spans="1:24" x14ac:dyDescent="0.3">
      <c r="A1290" t="s">
        <v>5403</v>
      </c>
      <c r="B1290" t="s">
        <v>5404</v>
      </c>
      <c r="C1290" s="1" t="str">
        <f t="shared" si="199"/>
        <v>21:0420</v>
      </c>
      <c r="D1290" s="1" t="str">
        <f t="shared" si="196"/>
        <v>21:0140</v>
      </c>
      <c r="E1290" t="s">
        <v>5405</v>
      </c>
      <c r="F1290" t="s">
        <v>5406</v>
      </c>
      <c r="H1290">
        <v>59.802506999999999</v>
      </c>
      <c r="I1290">
        <v>-128.55232140000001</v>
      </c>
      <c r="J1290" s="1" t="str">
        <f t="shared" si="197"/>
        <v>NGR bulk stream sediment</v>
      </c>
      <c r="K1290" s="1" t="str">
        <f t="shared" si="198"/>
        <v>&lt;177 micron (NGR)</v>
      </c>
      <c r="L1290">
        <v>8</v>
      </c>
      <c r="M1290" t="s">
        <v>134</v>
      </c>
      <c r="N1290">
        <v>147</v>
      </c>
      <c r="O1290" t="s">
        <v>56</v>
      </c>
      <c r="P1290" t="s">
        <v>75</v>
      </c>
      <c r="Q1290" t="s">
        <v>136</v>
      </c>
      <c r="R1290" t="s">
        <v>67</v>
      </c>
      <c r="S1290" t="s">
        <v>57</v>
      </c>
      <c r="T1290" t="s">
        <v>34</v>
      </c>
      <c r="U1290" t="s">
        <v>399</v>
      </c>
      <c r="V1290" t="s">
        <v>778</v>
      </c>
      <c r="W1290" t="s">
        <v>136</v>
      </c>
      <c r="X1290" t="s">
        <v>38</v>
      </c>
    </row>
    <row r="1291" spans="1:24" x14ac:dyDescent="0.3">
      <c r="A1291" t="s">
        <v>5407</v>
      </c>
      <c r="B1291" t="s">
        <v>5408</v>
      </c>
      <c r="C1291" s="1" t="str">
        <f t="shared" si="199"/>
        <v>21:0420</v>
      </c>
      <c r="D1291" s="1" t="str">
        <f t="shared" si="196"/>
        <v>21:0140</v>
      </c>
      <c r="E1291" t="s">
        <v>5405</v>
      </c>
      <c r="F1291" t="s">
        <v>5409</v>
      </c>
      <c r="H1291">
        <v>59.802506999999999</v>
      </c>
      <c r="I1291">
        <v>-128.55232140000001</v>
      </c>
      <c r="J1291" s="1" t="str">
        <f t="shared" si="197"/>
        <v>NGR bulk stream sediment</v>
      </c>
      <c r="K1291" s="1" t="str">
        <f t="shared" si="198"/>
        <v>&lt;177 micron (NGR)</v>
      </c>
      <c r="L1291">
        <v>8</v>
      </c>
      <c r="M1291" t="s">
        <v>140</v>
      </c>
      <c r="N1291">
        <v>148</v>
      </c>
      <c r="O1291" t="s">
        <v>83</v>
      </c>
      <c r="P1291" t="s">
        <v>33</v>
      </c>
      <c r="Q1291" t="s">
        <v>57</v>
      </c>
      <c r="R1291" t="s">
        <v>33</v>
      </c>
      <c r="S1291" t="s">
        <v>85</v>
      </c>
      <c r="T1291" t="s">
        <v>34</v>
      </c>
      <c r="U1291" t="s">
        <v>198</v>
      </c>
      <c r="V1291" t="s">
        <v>778</v>
      </c>
      <c r="W1291" t="s">
        <v>37</v>
      </c>
      <c r="X1291" t="s">
        <v>38</v>
      </c>
    </row>
    <row r="1292" spans="1:24" x14ac:dyDescent="0.3">
      <c r="A1292" t="s">
        <v>5410</v>
      </c>
      <c r="B1292" t="s">
        <v>5411</v>
      </c>
      <c r="C1292" s="1" t="str">
        <f t="shared" si="199"/>
        <v>21:0420</v>
      </c>
      <c r="D1292" s="1" t="str">
        <f t="shared" si="196"/>
        <v>21:0140</v>
      </c>
      <c r="E1292" t="s">
        <v>5381</v>
      </c>
      <c r="F1292" t="s">
        <v>5412</v>
      </c>
      <c r="H1292">
        <v>59.817436999999998</v>
      </c>
      <c r="I1292">
        <v>-128.5159802</v>
      </c>
      <c r="J1292" s="1" t="str">
        <f t="shared" si="197"/>
        <v>NGR bulk stream sediment</v>
      </c>
      <c r="K1292" s="1" t="str">
        <f t="shared" si="198"/>
        <v>&lt;177 micron (NGR)</v>
      </c>
      <c r="L1292">
        <v>8</v>
      </c>
      <c r="M1292" t="s">
        <v>64</v>
      </c>
      <c r="N1292">
        <v>149</v>
      </c>
      <c r="O1292" t="s">
        <v>30</v>
      </c>
      <c r="P1292" t="s">
        <v>85</v>
      </c>
      <c r="Q1292" t="s">
        <v>136</v>
      </c>
      <c r="R1292" t="s">
        <v>47</v>
      </c>
      <c r="S1292" t="s">
        <v>31</v>
      </c>
      <c r="T1292" t="s">
        <v>34</v>
      </c>
      <c r="U1292" t="s">
        <v>290</v>
      </c>
      <c r="V1292" t="s">
        <v>719</v>
      </c>
      <c r="W1292" t="s">
        <v>37</v>
      </c>
      <c r="X1292" t="s">
        <v>38</v>
      </c>
    </row>
    <row r="1293" spans="1:24" x14ac:dyDescent="0.3">
      <c r="A1293" t="s">
        <v>5413</v>
      </c>
      <c r="B1293" t="s">
        <v>5414</v>
      </c>
      <c r="C1293" s="1" t="str">
        <f t="shared" si="199"/>
        <v>21:0420</v>
      </c>
      <c r="D1293" s="1" t="str">
        <f t="shared" si="196"/>
        <v>21:0140</v>
      </c>
      <c r="E1293" t="s">
        <v>5415</v>
      </c>
      <c r="F1293" t="s">
        <v>5416</v>
      </c>
      <c r="H1293">
        <v>59.841698200000003</v>
      </c>
      <c r="I1293">
        <v>-128.4536779</v>
      </c>
      <c r="J1293" s="1" t="str">
        <f t="shared" si="197"/>
        <v>NGR bulk stream sediment</v>
      </c>
      <c r="K1293" s="1" t="str">
        <f t="shared" si="198"/>
        <v>&lt;177 micron (NGR)</v>
      </c>
      <c r="L1293">
        <v>8</v>
      </c>
      <c r="M1293" t="s">
        <v>101</v>
      </c>
      <c r="N1293">
        <v>150</v>
      </c>
      <c r="O1293" t="s">
        <v>237</v>
      </c>
      <c r="P1293" t="s">
        <v>47</v>
      </c>
      <c r="Q1293" t="s">
        <v>57</v>
      </c>
      <c r="R1293" t="s">
        <v>66</v>
      </c>
      <c r="S1293" t="s">
        <v>85</v>
      </c>
      <c r="T1293" t="s">
        <v>34</v>
      </c>
      <c r="U1293" t="s">
        <v>230</v>
      </c>
      <c r="V1293" t="s">
        <v>710</v>
      </c>
      <c r="W1293" t="s">
        <v>37</v>
      </c>
      <c r="X1293" t="s">
        <v>38</v>
      </c>
    </row>
    <row r="1294" spans="1:24" x14ac:dyDescent="0.3">
      <c r="A1294" t="s">
        <v>5417</v>
      </c>
      <c r="B1294" t="s">
        <v>5418</v>
      </c>
      <c r="C1294" s="1" t="str">
        <f t="shared" si="199"/>
        <v>21:0420</v>
      </c>
      <c r="D1294" s="1" t="str">
        <f t="shared" si="196"/>
        <v>21:0140</v>
      </c>
      <c r="E1294" t="s">
        <v>5419</v>
      </c>
      <c r="F1294" t="s">
        <v>5420</v>
      </c>
      <c r="H1294">
        <v>59.852997199999997</v>
      </c>
      <c r="I1294">
        <v>-128.39866079999999</v>
      </c>
      <c r="J1294" s="1" t="str">
        <f t="shared" si="197"/>
        <v>NGR bulk stream sediment</v>
      </c>
      <c r="K1294" s="1" t="str">
        <f t="shared" si="198"/>
        <v>&lt;177 micron (NGR)</v>
      </c>
      <c r="L1294">
        <v>8</v>
      </c>
      <c r="M1294" t="s">
        <v>111</v>
      </c>
      <c r="N1294">
        <v>151</v>
      </c>
      <c r="O1294" t="s">
        <v>237</v>
      </c>
      <c r="P1294" t="s">
        <v>33</v>
      </c>
      <c r="Q1294" t="s">
        <v>85</v>
      </c>
      <c r="R1294" t="s">
        <v>93</v>
      </c>
      <c r="S1294" t="s">
        <v>46</v>
      </c>
      <c r="T1294" t="s">
        <v>34</v>
      </c>
      <c r="U1294" t="s">
        <v>993</v>
      </c>
      <c r="V1294" t="s">
        <v>120</v>
      </c>
      <c r="W1294" t="s">
        <v>37</v>
      </c>
      <c r="X1294" t="s">
        <v>38</v>
      </c>
    </row>
    <row r="1295" spans="1:24" x14ac:dyDescent="0.3">
      <c r="A1295" t="s">
        <v>5421</v>
      </c>
      <c r="B1295" t="s">
        <v>5422</v>
      </c>
      <c r="C1295" s="1" t="str">
        <f t="shared" si="199"/>
        <v>21:0420</v>
      </c>
      <c r="D1295" s="1" t="str">
        <f t="shared" si="196"/>
        <v>21:0140</v>
      </c>
      <c r="E1295" t="s">
        <v>5423</v>
      </c>
      <c r="F1295" t="s">
        <v>5424</v>
      </c>
      <c r="H1295">
        <v>59.867046000000002</v>
      </c>
      <c r="I1295">
        <v>-128.34869449999999</v>
      </c>
      <c r="J1295" s="1" t="str">
        <f t="shared" si="197"/>
        <v>NGR bulk stream sediment</v>
      </c>
      <c r="K1295" s="1" t="str">
        <f t="shared" si="198"/>
        <v>&lt;177 micron (NGR)</v>
      </c>
      <c r="L1295">
        <v>8</v>
      </c>
      <c r="M1295" t="s">
        <v>118</v>
      </c>
      <c r="N1295">
        <v>152</v>
      </c>
      <c r="O1295" t="s">
        <v>65</v>
      </c>
      <c r="P1295" t="s">
        <v>58</v>
      </c>
      <c r="Q1295" t="s">
        <v>47</v>
      </c>
      <c r="R1295" t="s">
        <v>142</v>
      </c>
      <c r="S1295" t="s">
        <v>66</v>
      </c>
      <c r="T1295" t="s">
        <v>34</v>
      </c>
      <c r="U1295" t="s">
        <v>359</v>
      </c>
      <c r="V1295" t="s">
        <v>459</v>
      </c>
      <c r="W1295" t="s">
        <v>37</v>
      </c>
      <c r="X1295" t="s">
        <v>38</v>
      </c>
    </row>
    <row r="1296" spans="1:24" x14ac:dyDescent="0.3">
      <c r="A1296" t="s">
        <v>5425</v>
      </c>
      <c r="B1296" t="s">
        <v>5426</v>
      </c>
      <c r="C1296" s="1" t="str">
        <f t="shared" si="199"/>
        <v>21:0420</v>
      </c>
      <c r="D1296" s="1" t="str">
        <f t="shared" si="196"/>
        <v>21:0140</v>
      </c>
      <c r="E1296" t="s">
        <v>5427</v>
      </c>
      <c r="F1296" t="s">
        <v>5428</v>
      </c>
      <c r="H1296">
        <v>59.840592200000003</v>
      </c>
      <c r="I1296">
        <v>-128.3841467</v>
      </c>
      <c r="J1296" s="1" t="str">
        <f t="shared" si="197"/>
        <v>NGR bulk stream sediment</v>
      </c>
      <c r="K1296" s="1" t="str">
        <f t="shared" si="198"/>
        <v>&lt;177 micron (NGR)</v>
      </c>
      <c r="L1296">
        <v>8</v>
      </c>
      <c r="M1296" t="s">
        <v>125</v>
      </c>
      <c r="N1296">
        <v>153</v>
      </c>
      <c r="O1296" t="s">
        <v>333</v>
      </c>
      <c r="P1296" t="s">
        <v>33</v>
      </c>
      <c r="Q1296" t="s">
        <v>46</v>
      </c>
      <c r="R1296" t="s">
        <v>135</v>
      </c>
      <c r="S1296" t="s">
        <v>46</v>
      </c>
      <c r="T1296" t="s">
        <v>34</v>
      </c>
      <c r="U1296" t="s">
        <v>507</v>
      </c>
      <c r="V1296" t="s">
        <v>106</v>
      </c>
      <c r="W1296" t="s">
        <v>37</v>
      </c>
      <c r="X1296" t="s">
        <v>38</v>
      </c>
    </row>
    <row r="1297" spans="1:24" x14ac:dyDescent="0.3">
      <c r="A1297" t="s">
        <v>5429</v>
      </c>
      <c r="B1297" t="s">
        <v>5430</v>
      </c>
      <c r="C1297" s="1" t="str">
        <f t="shared" si="199"/>
        <v>21:0420</v>
      </c>
      <c r="D1297" s="1" t="str">
        <f>HYPERLINK("http://geochem.nrcan.gc.ca/cdogs/content/svy/svy_e.htm", "")</f>
        <v/>
      </c>
      <c r="G1297" s="1" t="str">
        <f>HYPERLINK("http://geochem.nrcan.gc.ca/cdogs/content/cr_/cr_00042_e.htm", "42")</f>
        <v>42</v>
      </c>
      <c r="J1297" t="s">
        <v>195</v>
      </c>
      <c r="K1297" t="s">
        <v>196</v>
      </c>
      <c r="L1297">
        <v>8</v>
      </c>
      <c r="M1297" t="s">
        <v>197</v>
      </c>
      <c r="N1297">
        <v>154</v>
      </c>
      <c r="O1297" t="s">
        <v>141</v>
      </c>
      <c r="P1297" t="s">
        <v>306</v>
      </c>
      <c r="Q1297" t="s">
        <v>141</v>
      </c>
      <c r="R1297" t="s">
        <v>83</v>
      </c>
      <c r="S1297" t="s">
        <v>47</v>
      </c>
      <c r="T1297" t="s">
        <v>535</v>
      </c>
      <c r="U1297" t="s">
        <v>238</v>
      </c>
      <c r="V1297" t="s">
        <v>643</v>
      </c>
      <c r="W1297" t="s">
        <v>57</v>
      </c>
      <c r="X1297" t="s">
        <v>168</v>
      </c>
    </row>
    <row r="1298" spans="1:24" x14ac:dyDescent="0.3">
      <c r="A1298" t="s">
        <v>5431</v>
      </c>
      <c r="B1298" t="s">
        <v>5432</v>
      </c>
      <c r="C1298" s="1" t="str">
        <f t="shared" si="199"/>
        <v>21:0420</v>
      </c>
      <c r="D1298" s="1" t="str">
        <f t="shared" ref="D1298:D1305" si="200">HYPERLINK("http://geochem.nrcan.gc.ca/cdogs/content/svy/svy210140_e.htm", "21:0140")</f>
        <v>21:0140</v>
      </c>
      <c r="E1298" t="s">
        <v>5433</v>
      </c>
      <c r="F1298" t="s">
        <v>5434</v>
      </c>
      <c r="H1298">
        <v>59.811295899999998</v>
      </c>
      <c r="I1298">
        <v>-128.4330152</v>
      </c>
      <c r="J1298" s="1" t="str">
        <f t="shared" ref="J1298:J1305" si="201">HYPERLINK("http://geochem.nrcan.gc.ca/cdogs/content/kwd/kwd020030_e.htm", "NGR bulk stream sediment")</f>
        <v>NGR bulk stream sediment</v>
      </c>
      <c r="K1298" s="1" t="str">
        <f t="shared" ref="K1298:K1305" si="202">HYPERLINK("http://geochem.nrcan.gc.ca/cdogs/content/kwd/kwd080006_e.htm", "&lt;177 micron (NGR)")</f>
        <v>&lt;177 micron (NGR)</v>
      </c>
      <c r="L1298">
        <v>8</v>
      </c>
      <c r="M1298" t="s">
        <v>148</v>
      </c>
      <c r="N1298">
        <v>155</v>
      </c>
      <c r="O1298" t="s">
        <v>244</v>
      </c>
      <c r="P1298" t="s">
        <v>33</v>
      </c>
      <c r="Q1298" t="s">
        <v>47</v>
      </c>
      <c r="R1298" t="s">
        <v>93</v>
      </c>
      <c r="S1298" t="s">
        <v>31</v>
      </c>
      <c r="T1298" t="s">
        <v>34</v>
      </c>
      <c r="U1298" t="s">
        <v>421</v>
      </c>
      <c r="V1298" t="s">
        <v>523</v>
      </c>
      <c r="W1298" t="s">
        <v>37</v>
      </c>
      <c r="X1298" t="s">
        <v>38</v>
      </c>
    </row>
    <row r="1299" spans="1:24" x14ac:dyDescent="0.3">
      <c r="A1299" t="s">
        <v>5435</v>
      </c>
      <c r="B1299" t="s">
        <v>5436</v>
      </c>
      <c r="C1299" s="1" t="str">
        <f t="shared" si="199"/>
        <v>21:0420</v>
      </c>
      <c r="D1299" s="1" t="str">
        <f t="shared" si="200"/>
        <v>21:0140</v>
      </c>
      <c r="E1299" t="s">
        <v>5437</v>
      </c>
      <c r="F1299" t="s">
        <v>5438</v>
      </c>
      <c r="H1299">
        <v>59.7854034</v>
      </c>
      <c r="I1299">
        <v>-128.4729811</v>
      </c>
      <c r="J1299" s="1" t="str">
        <f t="shared" si="201"/>
        <v>NGR bulk stream sediment</v>
      </c>
      <c r="K1299" s="1" t="str">
        <f t="shared" si="202"/>
        <v>&lt;177 micron (NGR)</v>
      </c>
      <c r="L1299">
        <v>8</v>
      </c>
      <c r="M1299" t="s">
        <v>157</v>
      </c>
      <c r="N1299">
        <v>156</v>
      </c>
      <c r="O1299" t="s">
        <v>92</v>
      </c>
      <c r="P1299" t="s">
        <v>33</v>
      </c>
      <c r="Q1299" t="s">
        <v>75</v>
      </c>
      <c r="R1299" t="s">
        <v>67</v>
      </c>
      <c r="S1299" t="s">
        <v>85</v>
      </c>
      <c r="T1299" t="s">
        <v>34</v>
      </c>
      <c r="U1299" t="s">
        <v>648</v>
      </c>
      <c r="V1299" t="s">
        <v>778</v>
      </c>
      <c r="W1299" t="s">
        <v>37</v>
      </c>
      <c r="X1299" t="s">
        <v>38</v>
      </c>
    </row>
    <row r="1300" spans="1:24" x14ac:dyDescent="0.3">
      <c r="A1300" t="s">
        <v>5439</v>
      </c>
      <c r="B1300" t="s">
        <v>5440</v>
      </c>
      <c r="C1300" s="1" t="str">
        <f t="shared" si="199"/>
        <v>21:0420</v>
      </c>
      <c r="D1300" s="1" t="str">
        <f t="shared" si="200"/>
        <v>21:0140</v>
      </c>
      <c r="E1300" t="s">
        <v>5441</v>
      </c>
      <c r="F1300" t="s">
        <v>5442</v>
      </c>
      <c r="H1300">
        <v>59.774005600000002</v>
      </c>
      <c r="I1300">
        <v>-128.511819</v>
      </c>
      <c r="J1300" s="1" t="str">
        <f t="shared" si="201"/>
        <v>NGR bulk stream sediment</v>
      </c>
      <c r="K1300" s="1" t="str">
        <f t="shared" si="202"/>
        <v>&lt;177 micron (NGR)</v>
      </c>
      <c r="L1300">
        <v>8</v>
      </c>
      <c r="M1300" t="s">
        <v>165</v>
      </c>
      <c r="N1300">
        <v>157</v>
      </c>
      <c r="O1300" t="s">
        <v>44</v>
      </c>
      <c r="P1300" t="s">
        <v>75</v>
      </c>
      <c r="Q1300" t="s">
        <v>46</v>
      </c>
      <c r="R1300" t="s">
        <v>67</v>
      </c>
      <c r="S1300" t="s">
        <v>31</v>
      </c>
      <c r="T1300" t="s">
        <v>34</v>
      </c>
      <c r="U1300" t="s">
        <v>218</v>
      </c>
      <c r="V1300" t="s">
        <v>95</v>
      </c>
      <c r="W1300" t="s">
        <v>37</v>
      </c>
      <c r="X1300" t="s">
        <v>38</v>
      </c>
    </row>
    <row r="1301" spans="1:24" x14ac:dyDescent="0.3">
      <c r="A1301" t="s">
        <v>5443</v>
      </c>
      <c r="B1301" t="s">
        <v>5444</v>
      </c>
      <c r="C1301" s="1" t="str">
        <f t="shared" si="199"/>
        <v>21:0420</v>
      </c>
      <c r="D1301" s="1" t="str">
        <f t="shared" si="200"/>
        <v>21:0140</v>
      </c>
      <c r="E1301" t="s">
        <v>5445</v>
      </c>
      <c r="F1301" t="s">
        <v>5446</v>
      </c>
      <c r="H1301">
        <v>59.755018</v>
      </c>
      <c r="I1301">
        <v>-128.60981649999999</v>
      </c>
      <c r="J1301" s="1" t="str">
        <f t="shared" si="201"/>
        <v>NGR bulk stream sediment</v>
      </c>
      <c r="K1301" s="1" t="str">
        <f t="shared" si="202"/>
        <v>&lt;177 micron (NGR)</v>
      </c>
      <c r="L1301">
        <v>8</v>
      </c>
      <c r="M1301" t="s">
        <v>175</v>
      </c>
      <c r="N1301">
        <v>158</v>
      </c>
      <c r="O1301" t="s">
        <v>126</v>
      </c>
      <c r="P1301" t="s">
        <v>93</v>
      </c>
      <c r="Q1301" t="s">
        <v>31</v>
      </c>
      <c r="R1301" t="s">
        <v>142</v>
      </c>
      <c r="S1301" t="s">
        <v>46</v>
      </c>
      <c r="T1301" t="s">
        <v>34</v>
      </c>
      <c r="U1301" t="s">
        <v>159</v>
      </c>
      <c r="V1301" t="s">
        <v>459</v>
      </c>
      <c r="W1301" t="s">
        <v>37</v>
      </c>
      <c r="X1301" t="s">
        <v>38</v>
      </c>
    </row>
    <row r="1302" spans="1:24" x14ac:dyDescent="0.3">
      <c r="A1302" t="s">
        <v>5447</v>
      </c>
      <c r="B1302" t="s">
        <v>5448</v>
      </c>
      <c r="C1302" s="1" t="str">
        <f t="shared" si="199"/>
        <v>21:0420</v>
      </c>
      <c r="D1302" s="1" t="str">
        <f t="shared" si="200"/>
        <v>21:0140</v>
      </c>
      <c r="E1302" t="s">
        <v>5449</v>
      </c>
      <c r="F1302" t="s">
        <v>5450</v>
      </c>
      <c r="H1302">
        <v>59.752763199999997</v>
      </c>
      <c r="I1302">
        <v>-128.61254769999999</v>
      </c>
      <c r="J1302" s="1" t="str">
        <f t="shared" si="201"/>
        <v>NGR bulk stream sediment</v>
      </c>
      <c r="K1302" s="1" t="str">
        <f t="shared" si="202"/>
        <v>&lt;177 micron (NGR)</v>
      </c>
      <c r="L1302">
        <v>8</v>
      </c>
      <c r="M1302" t="s">
        <v>183</v>
      </c>
      <c r="N1302">
        <v>159</v>
      </c>
      <c r="O1302" t="s">
        <v>379</v>
      </c>
      <c r="P1302" t="s">
        <v>168</v>
      </c>
      <c r="Q1302" t="s">
        <v>85</v>
      </c>
      <c r="R1302" t="s">
        <v>93</v>
      </c>
      <c r="S1302" t="s">
        <v>57</v>
      </c>
      <c r="T1302" t="s">
        <v>34</v>
      </c>
      <c r="U1302" t="s">
        <v>230</v>
      </c>
      <c r="V1302" t="s">
        <v>1270</v>
      </c>
      <c r="W1302" t="s">
        <v>37</v>
      </c>
      <c r="X1302" t="s">
        <v>38</v>
      </c>
    </row>
    <row r="1303" spans="1:24" x14ac:dyDescent="0.3">
      <c r="A1303" t="s">
        <v>5451</v>
      </c>
      <c r="B1303" t="s">
        <v>5452</v>
      </c>
      <c r="C1303" s="1" t="str">
        <f t="shared" si="199"/>
        <v>21:0420</v>
      </c>
      <c r="D1303" s="1" t="str">
        <f t="shared" si="200"/>
        <v>21:0140</v>
      </c>
      <c r="E1303" t="s">
        <v>5453</v>
      </c>
      <c r="F1303" t="s">
        <v>5454</v>
      </c>
      <c r="H1303">
        <v>59.845914</v>
      </c>
      <c r="I1303">
        <v>-128.52670219999999</v>
      </c>
      <c r="J1303" s="1" t="str">
        <f t="shared" si="201"/>
        <v>NGR bulk stream sediment</v>
      </c>
      <c r="K1303" s="1" t="str">
        <f t="shared" si="202"/>
        <v>&lt;177 micron (NGR)</v>
      </c>
      <c r="L1303">
        <v>8</v>
      </c>
      <c r="M1303" t="s">
        <v>189</v>
      </c>
      <c r="N1303">
        <v>160</v>
      </c>
      <c r="O1303" t="s">
        <v>29</v>
      </c>
      <c r="P1303" t="s">
        <v>75</v>
      </c>
      <c r="Q1303" t="s">
        <v>85</v>
      </c>
      <c r="R1303" t="s">
        <v>135</v>
      </c>
      <c r="S1303" t="s">
        <v>46</v>
      </c>
      <c r="T1303" t="s">
        <v>34</v>
      </c>
      <c r="U1303" t="s">
        <v>417</v>
      </c>
      <c r="V1303" t="s">
        <v>49</v>
      </c>
      <c r="W1303" t="s">
        <v>136</v>
      </c>
      <c r="X1303" t="s">
        <v>38</v>
      </c>
    </row>
    <row r="1304" spans="1:24" x14ac:dyDescent="0.3">
      <c r="A1304" t="s">
        <v>5455</v>
      </c>
      <c r="B1304" t="s">
        <v>5456</v>
      </c>
      <c r="C1304" s="1" t="str">
        <f t="shared" si="199"/>
        <v>21:0420</v>
      </c>
      <c r="D1304" s="1" t="str">
        <f t="shared" si="200"/>
        <v>21:0140</v>
      </c>
      <c r="E1304" t="s">
        <v>5457</v>
      </c>
      <c r="F1304" t="s">
        <v>5458</v>
      </c>
      <c r="H1304">
        <v>59.729308500000002</v>
      </c>
      <c r="I1304">
        <v>-128.46426109999999</v>
      </c>
      <c r="J1304" s="1" t="str">
        <f t="shared" si="201"/>
        <v>NGR bulk stream sediment</v>
      </c>
      <c r="K1304" s="1" t="str">
        <f t="shared" si="202"/>
        <v>&lt;177 micron (NGR)</v>
      </c>
      <c r="L1304">
        <v>9</v>
      </c>
      <c r="M1304" t="s">
        <v>28</v>
      </c>
      <c r="N1304">
        <v>161</v>
      </c>
      <c r="O1304" t="s">
        <v>30</v>
      </c>
      <c r="P1304" t="s">
        <v>75</v>
      </c>
      <c r="Q1304" t="s">
        <v>31</v>
      </c>
      <c r="R1304" t="s">
        <v>93</v>
      </c>
      <c r="S1304" t="s">
        <v>31</v>
      </c>
      <c r="T1304" t="s">
        <v>34</v>
      </c>
      <c r="U1304" t="s">
        <v>421</v>
      </c>
      <c r="V1304" t="s">
        <v>1015</v>
      </c>
      <c r="W1304" t="s">
        <v>37</v>
      </c>
      <c r="X1304" t="s">
        <v>38</v>
      </c>
    </row>
    <row r="1305" spans="1:24" x14ac:dyDescent="0.3">
      <c r="A1305" t="s">
        <v>5459</v>
      </c>
      <c r="B1305" t="s">
        <v>5460</v>
      </c>
      <c r="C1305" s="1" t="str">
        <f t="shared" si="199"/>
        <v>21:0420</v>
      </c>
      <c r="D1305" s="1" t="str">
        <f t="shared" si="200"/>
        <v>21:0140</v>
      </c>
      <c r="E1305" t="s">
        <v>5461</v>
      </c>
      <c r="F1305" t="s">
        <v>5462</v>
      </c>
      <c r="H1305">
        <v>59.879336000000002</v>
      </c>
      <c r="I1305">
        <v>-128.50727459999999</v>
      </c>
      <c r="J1305" s="1" t="str">
        <f t="shared" si="201"/>
        <v>NGR bulk stream sediment</v>
      </c>
      <c r="K1305" s="1" t="str">
        <f t="shared" si="202"/>
        <v>&lt;177 micron (NGR)</v>
      </c>
      <c r="L1305">
        <v>9</v>
      </c>
      <c r="M1305" t="s">
        <v>43</v>
      </c>
      <c r="N1305">
        <v>162</v>
      </c>
      <c r="O1305" t="s">
        <v>333</v>
      </c>
      <c r="P1305" t="s">
        <v>46</v>
      </c>
      <c r="Q1305" t="s">
        <v>85</v>
      </c>
      <c r="R1305" t="s">
        <v>47</v>
      </c>
      <c r="S1305" t="s">
        <v>46</v>
      </c>
      <c r="T1305" t="s">
        <v>34</v>
      </c>
      <c r="U1305" t="s">
        <v>993</v>
      </c>
      <c r="V1305" t="s">
        <v>224</v>
      </c>
      <c r="W1305" t="s">
        <v>37</v>
      </c>
      <c r="X1305" t="s">
        <v>38</v>
      </c>
    </row>
    <row r="1306" spans="1:24" x14ac:dyDescent="0.3">
      <c r="A1306" t="s">
        <v>5463</v>
      </c>
      <c r="B1306" t="s">
        <v>5464</v>
      </c>
      <c r="C1306" s="1" t="str">
        <f t="shared" si="199"/>
        <v>21:0420</v>
      </c>
      <c r="D1306" s="1" t="str">
        <f>HYPERLINK("http://geochem.nrcan.gc.ca/cdogs/content/svy/svy_e.htm", "")</f>
        <v/>
      </c>
      <c r="G1306" s="1" t="str">
        <f>HYPERLINK("http://geochem.nrcan.gc.ca/cdogs/content/cr_/cr_00025_e.htm", "25")</f>
        <v>25</v>
      </c>
      <c r="J1306" t="s">
        <v>195</v>
      </c>
      <c r="K1306" t="s">
        <v>196</v>
      </c>
      <c r="L1306">
        <v>9</v>
      </c>
      <c r="M1306" t="s">
        <v>197</v>
      </c>
      <c r="N1306">
        <v>163</v>
      </c>
      <c r="O1306" t="s">
        <v>820</v>
      </c>
      <c r="P1306" t="s">
        <v>93</v>
      </c>
      <c r="Q1306" t="s">
        <v>66</v>
      </c>
      <c r="R1306" t="s">
        <v>47</v>
      </c>
      <c r="S1306" t="s">
        <v>75</v>
      </c>
      <c r="T1306" t="s">
        <v>34</v>
      </c>
      <c r="U1306" t="s">
        <v>649</v>
      </c>
      <c r="V1306" t="s">
        <v>439</v>
      </c>
      <c r="W1306" t="s">
        <v>37</v>
      </c>
      <c r="X1306" t="s">
        <v>38</v>
      </c>
    </row>
    <row r="1307" spans="1:24" x14ac:dyDescent="0.3">
      <c r="A1307" t="s">
        <v>5465</v>
      </c>
      <c r="B1307" t="s">
        <v>5466</v>
      </c>
      <c r="C1307" s="1" t="str">
        <f t="shared" si="199"/>
        <v>21:0420</v>
      </c>
      <c r="D1307" s="1" t="str">
        <f t="shared" ref="D1307:D1338" si="203">HYPERLINK("http://geochem.nrcan.gc.ca/cdogs/content/svy/svy210140_e.htm", "21:0140")</f>
        <v>21:0140</v>
      </c>
      <c r="E1307" t="s">
        <v>5467</v>
      </c>
      <c r="F1307" t="s">
        <v>5468</v>
      </c>
      <c r="H1307">
        <v>59.848989899999999</v>
      </c>
      <c r="I1307">
        <v>-128.30682139999999</v>
      </c>
      <c r="J1307" s="1" t="str">
        <f t="shared" ref="J1307:J1338" si="204">HYPERLINK("http://geochem.nrcan.gc.ca/cdogs/content/kwd/kwd020030_e.htm", "NGR bulk stream sediment")</f>
        <v>NGR bulk stream sediment</v>
      </c>
      <c r="K1307" s="1" t="str">
        <f t="shared" ref="K1307:K1338" si="205">HYPERLINK("http://geochem.nrcan.gc.ca/cdogs/content/kwd/kwd080006_e.htm", "&lt;177 micron (NGR)")</f>
        <v>&lt;177 micron (NGR)</v>
      </c>
      <c r="L1307">
        <v>9</v>
      </c>
      <c r="M1307" t="s">
        <v>134</v>
      </c>
      <c r="N1307">
        <v>164</v>
      </c>
      <c r="O1307" t="s">
        <v>44</v>
      </c>
      <c r="P1307" t="s">
        <v>33</v>
      </c>
      <c r="Q1307" t="s">
        <v>46</v>
      </c>
      <c r="R1307" t="s">
        <v>103</v>
      </c>
      <c r="S1307" t="s">
        <v>46</v>
      </c>
      <c r="T1307" t="s">
        <v>34</v>
      </c>
      <c r="U1307" t="s">
        <v>270</v>
      </c>
      <c r="V1307" t="s">
        <v>546</v>
      </c>
      <c r="W1307" t="s">
        <v>136</v>
      </c>
      <c r="X1307" t="s">
        <v>38</v>
      </c>
    </row>
    <row r="1308" spans="1:24" x14ac:dyDescent="0.3">
      <c r="A1308" t="s">
        <v>5469</v>
      </c>
      <c r="B1308" t="s">
        <v>5470</v>
      </c>
      <c r="C1308" s="1" t="str">
        <f t="shared" si="199"/>
        <v>21:0420</v>
      </c>
      <c r="D1308" s="1" t="str">
        <f t="shared" si="203"/>
        <v>21:0140</v>
      </c>
      <c r="E1308" t="s">
        <v>5467</v>
      </c>
      <c r="F1308" t="s">
        <v>5471</v>
      </c>
      <c r="H1308">
        <v>59.848989899999999</v>
      </c>
      <c r="I1308">
        <v>-128.30682139999999</v>
      </c>
      <c r="J1308" s="1" t="str">
        <f t="shared" si="204"/>
        <v>NGR bulk stream sediment</v>
      </c>
      <c r="K1308" s="1" t="str">
        <f t="shared" si="205"/>
        <v>&lt;177 micron (NGR)</v>
      </c>
      <c r="L1308">
        <v>9</v>
      </c>
      <c r="M1308" t="s">
        <v>140</v>
      </c>
      <c r="N1308">
        <v>165</v>
      </c>
      <c r="O1308" t="s">
        <v>244</v>
      </c>
      <c r="P1308" t="s">
        <v>75</v>
      </c>
      <c r="Q1308" t="s">
        <v>31</v>
      </c>
      <c r="R1308" t="s">
        <v>128</v>
      </c>
      <c r="S1308" t="s">
        <v>46</v>
      </c>
      <c r="T1308" t="s">
        <v>34</v>
      </c>
      <c r="U1308" t="s">
        <v>212</v>
      </c>
      <c r="V1308" t="s">
        <v>120</v>
      </c>
      <c r="W1308" t="s">
        <v>37</v>
      </c>
      <c r="X1308" t="s">
        <v>38</v>
      </c>
    </row>
    <row r="1309" spans="1:24" x14ac:dyDescent="0.3">
      <c r="A1309" t="s">
        <v>5472</v>
      </c>
      <c r="B1309" t="s">
        <v>5473</v>
      </c>
      <c r="C1309" s="1" t="str">
        <f t="shared" si="199"/>
        <v>21:0420</v>
      </c>
      <c r="D1309" s="1" t="str">
        <f t="shared" si="203"/>
        <v>21:0140</v>
      </c>
      <c r="E1309" t="s">
        <v>5474</v>
      </c>
      <c r="F1309" t="s">
        <v>5475</v>
      </c>
      <c r="H1309">
        <v>59.833051300000001</v>
      </c>
      <c r="I1309">
        <v>-128.3224045</v>
      </c>
      <c r="J1309" s="1" t="str">
        <f t="shared" si="204"/>
        <v>NGR bulk stream sediment</v>
      </c>
      <c r="K1309" s="1" t="str">
        <f t="shared" si="205"/>
        <v>&lt;177 micron (NGR)</v>
      </c>
      <c r="L1309">
        <v>9</v>
      </c>
      <c r="M1309" t="s">
        <v>54</v>
      </c>
      <c r="N1309">
        <v>166</v>
      </c>
      <c r="O1309" t="s">
        <v>244</v>
      </c>
      <c r="P1309" t="s">
        <v>47</v>
      </c>
      <c r="Q1309" t="s">
        <v>31</v>
      </c>
      <c r="R1309" t="s">
        <v>93</v>
      </c>
      <c r="S1309" t="s">
        <v>31</v>
      </c>
      <c r="T1309" t="s">
        <v>34</v>
      </c>
      <c r="U1309" t="s">
        <v>159</v>
      </c>
      <c r="V1309" t="s">
        <v>778</v>
      </c>
      <c r="W1309" t="s">
        <v>37</v>
      </c>
      <c r="X1309" t="s">
        <v>38</v>
      </c>
    </row>
    <row r="1310" spans="1:24" x14ac:dyDescent="0.3">
      <c r="A1310" t="s">
        <v>5476</v>
      </c>
      <c r="B1310" t="s">
        <v>5477</v>
      </c>
      <c r="C1310" s="1" t="str">
        <f t="shared" si="199"/>
        <v>21:0420</v>
      </c>
      <c r="D1310" s="1" t="str">
        <f t="shared" si="203"/>
        <v>21:0140</v>
      </c>
      <c r="E1310" t="s">
        <v>5478</v>
      </c>
      <c r="F1310" t="s">
        <v>5479</v>
      </c>
      <c r="H1310">
        <v>59.8089625</v>
      </c>
      <c r="I1310">
        <v>-128.35895450000001</v>
      </c>
      <c r="J1310" s="1" t="str">
        <f t="shared" si="204"/>
        <v>NGR bulk stream sediment</v>
      </c>
      <c r="K1310" s="1" t="str">
        <f t="shared" si="205"/>
        <v>&lt;177 micron (NGR)</v>
      </c>
      <c r="L1310">
        <v>9</v>
      </c>
      <c r="M1310" t="s">
        <v>73</v>
      </c>
      <c r="N1310">
        <v>167</v>
      </c>
      <c r="O1310" t="s">
        <v>1422</v>
      </c>
      <c r="P1310" t="s">
        <v>58</v>
      </c>
      <c r="Q1310" t="s">
        <v>47</v>
      </c>
      <c r="R1310" t="s">
        <v>74</v>
      </c>
      <c r="S1310" t="s">
        <v>47</v>
      </c>
      <c r="T1310" t="s">
        <v>34</v>
      </c>
      <c r="U1310" t="s">
        <v>1005</v>
      </c>
      <c r="V1310" t="s">
        <v>49</v>
      </c>
      <c r="W1310" t="s">
        <v>37</v>
      </c>
      <c r="X1310" t="s">
        <v>38</v>
      </c>
    </row>
    <row r="1311" spans="1:24" x14ac:dyDescent="0.3">
      <c r="A1311" t="s">
        <v>5480</v>
      </c>
      <c r="B1311" t="s">
        <v>5481</v>
      </c>
      <c r="C1311" s="1" t="str">
        <f t="shared" si="199"/>
        <v>21:0420</v>
      </c>
      <c r="D1311" s="1" t="str">
        <f t="shared" si="203"/>
        <v>21:0140</v>
      </c>
      <c r="E1311" t="s">
        <v>5482</v>
      </c>
      <c r="F1311" t="s">
        <v>5483</v>
      </c>
      <c r="H1311">
        <v>59.790795600000003</v>
      </c>
      <c r="I1311">
        <v>-128.37551540000001</v>
      </c>
      <c r="J1311" s="1" t="str">
        <f t="shared" si="204"/>
        <v>NGR bulk stream sediment</v>
      </c>
      <c r="K1311" s="1" t="str">
        <f t="shared" si="205"/>
        <v>&lt;177 micron (NGR)</v>
      </c>
      <c r="L1311">
        <v>9</v>
      </c>
      <c r="M1311" t="s">
        <v>82</v>
      </c>
      <c r="N1311">
        <v>168</v>
      </c>
      <c r="O1311" t="s">
        <v>5484</v>
      </c>
      <c r="P1311" t="s">
        <v>103</v>
      </c>
      <c r="Q1311" t="s">
        <v>47</v>
      </c>
      <c r="R1311" t="s">
        <v>104</v>
      </c>
      <c r="S1311" t="s">
        <v>66</v>
      </c>
      <c r="T1311" t="s">
        <v>699</v>
      </c>
      <c r="U1311" t="s">
        <v>545</v>
      </c>
      <c r="V1311" t="s">
        <v>710</v>
      </c>
      <c r="W1311" t="s">
        <v>136</v>
      </c>
      <c r="X1311" t="s">
        <v>38</v>
      </c>
    </row>
    <row r="1312" spans="1:24" x14ac:dyDescent="0.3">
      <c r="A1312" t="s">
        <v>5485</v>
      </c>
      <c r="B1312" t="s">
        <v>5486</v>
      </c>
      <c r="C1312" s="1" t="str">
        <f t="shared" si="199"/>
        <v>21:0420</v>
      </c>
      <c r="D1312" s="1" t="str">
        <f t="shared" si="203"/>
        <v>21:0140</v>
      </c>
      <c r="E1312" t="s">
        <v>5487</v>
      </c>
      <c r="F1312" t="s">
        <v>5488</v>
      </c>
      <c r="H1312">
        <v>59.783808100000002</v>
      </c>
      <c r="I1312">
        <v>-128.36399689999999</v>
      </c>
      <c r="J1312" s="1" t="str">
        <f t="shared" si="204"/>
        <v>NGR bulk stream sediment</v>
      </c>
      <c r="K1312" s="1" t="str">
        <f t="shared" si="205"/>
        <v>&lt;177 micron (NGR)</v>
      </c>
      <c r="L1312">
        <v>9</v>
      </c>
      <c r="M1312" t="s">
        <v>91</v>
      </c>
      <c r="N1312">
        <v>169</v>
      </c>
      <c r="O1312" t="s">
        <v>218</v>
      </c>
      <c r="P1312" t="s">
        <v>32</v>
      </c>
      <c r="Q1312" t="s">
        <v>33</v>
      </c>
      <c r="R1312" t="s">
        <v>406</v>
      </c>
      <c r="S1312" t="s">
        <v>47</v>
      </c>
      <c r="T1312" t="s">
        <v>699</v>
      </c>
      <c r="U1312" t="s">
        <v>545</v>
      </c>
      <c r="V1312" t="s">
        <v>445</v>
      </c>
      <c r="W1312" t="s">
        <v>136</v>
      </c>
      <c r="X1312" t="s">
        <v>38</v>
      </c>
    </row>
    <row r="1313" spans="1:24" x14ac:dyDescent="0.3">
      <c r="A1313" t="s">
        <v>5489</v>
      </c>
      <c r="B1313" t="s">
        <v>5490</v>
      </c>
      <c r="C1313" s="1" t="str">
        <f t="shared" si="199"/>
        <v>21:0420</v>
      </c>
      <c r="D1313" s="1" t="str">
        <f t="shared" si="203"/>
        <v>21:0140</v>
      </c>
      <c r="E1313" t="s">
        <v>5491</v>
      </c>
      <c r="F1313" t="s">
        <v>5492</v>
      </c>
      <c r="H1313">
        <v>59.7563557</v>
      </c>
      <c r="I1313">
        <v>-128.40588</v>
      </c>
      <c r="J1313" s="1" t="str">
        <f t="shared" si="204"/>
        <v>NGR bulk stream sediment</v>
      </c>
      <c r="K1313" s="1" t="str">
        <f t="shared" si="205"/>
        <v>&lt;177 micron (NGR)</v>
      </c>
      <c r="L1313">
        <v>9</v>
      </c>
      <c r="M1313" t="s">
        <v>101</v>
      </c>
      <c r="N1313">
        <v>170</v>
      </c>
      <c r="O1313" t="s">
        <v>2368</v>
      </c>
      <c r="P1313" t="s">
        <v>45</v>
      </c>
      <c r="Q1313" t="s">
        <v>47</v>
      </c>
      <c r="R1313" t="s">
        <v>58</v>
      </c>
      <c r="S1313" t="s">
        <v>31</v>
      </c>
      <c r="T1313" t="s">
        <v>34</v>
      </c>
      <c r="U1313" t="s">
        <v>184</v>
      </c>
      <c r="V1313" t="s">
        <v>344</v>
      </c>
      <c r="W1313" t="s">
        <v>37</v>
      </c>
      <c r="X1313" t="s">
        <v>38</v>
      </c>
    </row>
    <row r="1314" spans="1:24" x14ac:dyDescent="0.3">
      <c r="A1314" t="s">
        <v>5493</v>
      </c>
      <c r="B1314" t="s">
        <v>5494</v>
      </c>
      <c r="C1314" s="1" t="str">
        <f t="shared" si="199"/>
        <v>21:0420</v>
      </c>
      <c r="D1314" s="1" t="str">
        <f t="shared" si="203"/>
        <v>21:0140</v>
      </c>
      <c r="E1314" t="s">
        <v>5495</v>
      </c>
      <c r="F1314" t="s">
        <v>5496</v>
      </c>
      <c r="H1314">
        <v>59.7434309</v>
      </c>
      <c r="I1314">
        <v>-128.4592495</v>
      </c>
      <c r="J1314" s="1" t="str">
        <f t="shared" si="204"/>
        <v>NGR bulk stream sediment</v>
      </c>
      <c r="K1314" s="1" t="str">
        <f t="shared" si="205"/>
        <v>&lt;177 micron (NGR)</v>
      </c>
      <c r="L1314">
        <v>9</v>
      </c>
      <c r="M1314" t="s">
        <v>111</v>
      </c>
      <c r="N1314">
        <v>171</v>
      </c>
      <c r="O1314" t="s">
        <v>198</v>
      </c>
      <c r="P1314" t="s">
        <v>168</v>
      </c>
      <c r="Q1314" t="s">
        <v>47</v>
      </c>
      <c r="R1314" t="s">
        <v>168</v>
      </c>
      <c r="S1314" t="s">
        <v>46</v>
      </c>
      <c r="T1314" t="s">
        <v>699</v>
      </c>
      <c r="U1314" t="s">
        <v>265</v>
      </c>
      <c r="V1314" t="s">
        <v>120</v>
      </c>
      <c r="W1314" t="s">
        <v>37</v>
      </c>
      <c r="X1314" t="s">
        <v>38</v>
      </c>
    </row>
    <row r="1315" spans="1:24" x14ac:dyDescent="0.3">
      <c r="A1315" t="s">
        <v>5497</v>
      </c>
      <c r="B1315" t="s">
        <v>5498</v>
      </c>
      <c r="C1315" s="1" t="str">
        <f t="shared" si="199"/>
        <v>21:0420</v>
      </c>
      <c r="D1315" s="1" t="str">
        <f t="shared" si="203"/>
        <v>21:0140</v>
      </c>
      <c r="E1315" t="s">
        <v>5499</v>
      </c>
      <c r="F1315" t="s">
        <v>5500</v>
      </c>
      <c r="H1315">
        <v>59.7238519</v>
      </c>
      <c r="I1315">
        <v>-128.5985159</v>
      </c>
      <c r="J1315" s="1" t="str">
        <f t="shared" si="204"/>
        <v>NGR bulk stream sediment</v>
      </c>
      <c r="K1315" s="1" t="str">
        <f t="shared" si="205"/>
        <v>&lt;177 micron (NGR)</v>
      </c>
      <c r="L1315">
        <v>9</v>
      </c>
      <c r="M1315" t="s">
        <v>118</v>
      </c>
      <c r="N1315">
        <v>172</v>
      </c>
      <c r="O1315" t="s">
        <v>237</v>
      </c>
      <c r="P1315" t="s">
        <v>103</v>
      </c>
      <c r="Q1315" t="s">
        <v>46</v>
      </c>
      <c r="R1315" t="s">
        <v>58</v>
      </c>
      <c r="S1315" t="s">
        <v>31</v>
      </c>
      <c r="T1315" t="s">
        <v>34</v>
      </c>
      <c r="U1315" t="s">
        <v>270</v>
      </c>
      <c r="V1315" t="s">
        <v>778</v>
      </c>
      <c r="W1315" t="s">
        <v>57</v>
      </c>
      <c r="X1315" t="s">
        <v>38</v>
      </c>
    </row>
    <row r="1316" spans="1:24" x14ac:dyDescent="0.3">
      <c r="A1316" t="s">
        <v>5501</v>
      </c>
      <c r="B1316" t="s">
        <v>5502</v>
      </c>
      <c r="C1316" s="1" t="str">
        <f t="shared" si="199"/>
        <v>21:0420</v>
      </c>
      <c r="D1316" s="1" t="str">
        <f t="shared" si="203"/>
        <v>21:0140</v>
      </c>
      <c r="E1316" t="s">
        <v>5503</v>
      </c>
      <c r="F1316" t="s">
        <v>5504</v>
      </c>
      <c r="H1316">
        <v>59.710594</v>
      </c>
      <c r="I1316">
        <v>-128.54238799999999</v>
      </c>
      <c r="J1316" s="1" t="str">
        <f t="shared" si="204"/>
        <v>NGR bulk stream sediment</v>
      </c>
      <c r="K1316" s="1" t="str">
        <f t="shared" si="205"/>
        <v>&lt;177 micron (NGR)</v>
      </c>
      <c r="L1316">
        <v>9</v>
      </c>
      <c r="M1316" t="s">
        <v>125</v>
      </c>
      <c r="N1316">
        <v>173</v>
      </c>
      <c r="O1316" t="s">
        <v>102</v>
      </c>
      <c r="P1316" t="s">
        <v>75</v>
      </c>
      <c r="Q1316" t="s">
        <v>85</v>
      </c>
      <c r="R1316" t="s">
        <v>75</v>
      </c>
      <c r="S1316" t="s">
        <v>85</v>
      </c>
      <c r="T1316" t="s">
        <v>34</v>
      </c>
      <c r="U1316" t="s">
        <v>230</v>
      </c>
      <c r="V1316" t="s">
        <v>222</v>
      </c>
      <c r="W1316" t="s">
        <v>136</v>
      </c>
      <c r="X1316" t="s">
        <v>38</v>
      </c>
    </row>
    <row r="1317" spans="1:24" x14ac:dyDescent="0.3">
      <c r="A1317" t="s">
        <v>5505</v>
      </c>
      <c r="B1317" t="s">
        <v>5506</v>
      </c>
      <c r="C1317" s="1" t="str">
        <f t="shared" si="199"/>
        <v>21:0420</v>
      </c>
      <c r="D1317" s="1" t="str">
        <f t="shared" si="203"/>
        <v>21:0140</v>
      </c>
      <c r="E1317" t="s">
        <v>5457</v>
      </c>
      <c r="F1317" t="s">
        <v>5507</v>
      </c>
      <c r="H1317">
        <v>59.729308500000002</v>
      </c>
      <c r="I1317">
        <v>-128.46426109999999</v>
      </c>
      <c r="J1317" s="1" t="str">
        <f t="shared" si="204"/>
        <v>NGR bulk stream sediment</v>
      </c>
      <c r="K1317" s="1" t="str">
        <f t="shared" si="205"/>
        <v>&lt;177 micron (NGR)</v>
      </c>
      <c r="L1317">
        <v>9</v>
      </c>
      <c r="M1317" t="s">
        <v>64</v>
      </c>
      <c r="N1317">
        <v>174</v>
      </c>
      <c r="O1317" t="s">
        <v>56</v>
      </c>
      <c r="P1317" t="s">
        <v>75</v>
      </c>
      <c r="Q1317" t="s">
        <v>31</v>
      </c>
      <c r="R1317" t="s">
        <v>33</v>
      </c>
      <c r="S1317" t="s">
        <v>31</v>
      </c>
      <c r="T1317" t="s">
        <v>34</v>
      </c>
      <c r="U1317" t="s">
        <v>184</v>
      </c>
      <c r="V1317" t="s">
        <v>875</v>
      </c>
      <c r="W1317" t="s">
        <v>136</v>
      </c>
      <c r="X1317" t="s">
        <v>38</v>
      </c>
    </row>
    <row r="1318" spans="1:24" x14ac:dyDescent="0.3">
      <c r="A1318" t="s">
        <v>5508</v>
      </c>
      <c r="B1318" t="s">
        <v>5509</v>
      </c>
      <c r="C1318" s="1" t="str">
        <f t="shared" si="199"/>
        <v>21:0420</v>
      </c>
      <c r="D1318" s="1" t="str">
        <f t="shared" si="203"/>
        <v>21:0140</v>
      </c>
      <c r="E1318" t="s">
        <v>5510</v>
      </c>
      <c r="F1318" t="s">
        <v>5511</v>
      </c>
      <c r="H1318">
        <v>59.699647400000003</v>
      </c>
      <c r="I1318">
        <v>-128.4818448</v>
      </c>
      <c r="J1318" s="1" t="str">
        <f t="shared" si="204"/>
        <v>NGR bulk stream sediment</v>
      </c>
      <c r="K1318" s="1" t="str">
        <f t="shared" si="205"/>
        <v>&lt;177 micron (NGR)</v>
      </c>
      <c r="L1318">
        <v>9</v>
      </c>
      <c r="M1318" t="s">
        <v>148</v>
      </c>
      <c r="N1318">
        <v>175</v>
      </c>
      <c r="O1318" t="s">
        <v>250</v>
      </c>
      <c r="P1318" t="s">
        <v>46</v>
      </c>
      <c r="Q1318" t="s">
        <v>85</v>
      </c>
      <c r="R1318" t="s">
        <v>136</v>
      </c>
      <c r="S1318" t="s">
        <v>37</v>
      </c>
      <c r="T1318" t="s">
        <v>34</v>
      </c>
      <c r="U1318" t="s">
        <v>230</v>
      </c>
      <c r="V1318" t="s">
        <v>5512</v>
      </c>
      <c r="W1318" t="s">
        <v>37</v>
      </c>
      <c r="X1318" t="s">
        <v>38</v>
      </c>
    </row>
    <row r="1319" spans="1:24" x14ac:dyDescent="0.3">
      <c r="A1319" t="s">
        <v>5513</v>
      </c>
      <c r="B1319" t="s">
        <v>5514</v>
      </c>
      <c r="C1319" s="1" t="str">
        <f t="shared" si="199"/>
        <v>21:0420</v>
      </c>
      <c r="D1319" s="1" t="str">
        <f t="shared" si="203"/>
        <v>21:0140</v>
      </c>
      <c r="E1319" t="s">
        <v>5515</v>
      </c>
      <c r="F1319" t="s">
        <v>5516</v>
      </c>
      <c r="H1319">
        <v>59.686889200000003</v>
      </c>
      <c r="I1319">
        <v>-128.525093</v>
      </c>
      <c r="J1319" s="1" t="str">
        <f t="shared" si="204"/>
        <v>NGR bulk stream sediment</v>
      </c>
      <c r="K1319" s="1" t="str">
        <f t="shared" si="205"/>
        <v>&lt;177 micron (NGR)</v>
      </c>
      <c r="L1319">
        <v>9</v>
      </c>
      <c r="M1319" t="s">
        <v>157</v>
      </c>
      <c r="N1319">
        <v>176</v>
      </c>
      <c r="O1319" t="s">
        <v>126</v>
      </c>
      <c r="P1319" t="s">
        <v>33</v>
      </c>
      <c r="Q1319" t="s">
        <v>31</v>
      </c>
      <c r="R1319" t="s">
        <v>33</v>
      </c>
      <c r="S1319" t="s">
        <v>85</v>
      </c>
      <c r="T1319" t="s">
        <v>34</v>
      </c>
      <c r="U1319" t="s">
        <v>218</v>
      </c>
      <c r="V1319" t="s">
        <v>778</v>
      </c>
      <c r="W1319" t="s">
        <v>85</v>
      </c>
      <c r="X1319" t="s">
        <v>38</v>
      </c>
    </row>
    <row r="1320" spans="1:24" x14ac:dyDescent="0.3">
      <c r="A1320" t="s">
        <v>5517</v>
      </c>
      <c r="B1320" t="s">
        <v>5518</v>
      </c>
      <c r="C1320" s="1" t="str">
        <f t="shared" si="199"/>
        <v>21:0420</v>
      </c>
      <c r="D1320" s="1" t="str">
        <f t="shared" si="203"/>
        <v>21:0140</v>
      </c>
      <c r="E1320" t="s">
        <v>5519</v>
      </c>
      <c r="F1320" t="s">
        <v>5520</v>
      </c>
      <c r="H1320">
        <v>59.692395900000001</v>
      </c>
      <c r="I1320">
        <v>-128.53828419999999</v>
      </c>
      <c r="J1320" s="1" t="str">
        <f t="shared" si="204"/>
        <v>NGR bulk stream sediment</v>
      </c>
      <c r="K1320" s="1" t="str">
        <f t="shared" si="205"/>
        <v>&lt;177 micron (NGR)</v>
      </c>
      <c r="L1320">
        <v>9</v>
      </c>
      <c r="M1320" t="s">
        <v>165</v>
      </c>
      <c r="N1320">
        <v>177</v>
      </c>
      <c r="O1320" t="s">
        <v>992</v>
      </c>
      <c r="P1320" t="s">
        <v>33</v>
      </c>
      <c r="Q1320" t="s">
        <v>47</v>
      </c>
      <c r="R1320" t="s">
        <v>103</v>
      </c>
      <c r="S1320" t="s">
        <v>31</v>
      </c>
      <c r="T1320" t="s">
        <v>34</v>
      </c>
      <c r="U1320" t="s">
        <v>263</v>
      </c>
      <c r="V1320" t="s">
        <v>120</v>
      </c>
      <c r="W1320" t="s">
        <v>37</v>
      </c>
      <c r="X1320" t="s">
        <v>38</v>
      </c>
    </row>
    <row r="1321" spans="1:24" x14ac:dyDescent="0.3">
      <c r="A1321" t="s">
        <v>5521</v>
      </c>
      <c r="B1321" t="s">
        <v>5522</v>
      </c>
      <c r="C1321" s="1" t="str">
        <f t="shared" si="199"/>
        <v>21:0420</v>
      </c>
      <c r="D1321" s="1" t="str">
        <f t="shared" si="203"/>
        <v>21:0140</v>
      </c>
      <c r="E1321" t="s">
        <v>5523</v>
      </c>
      <c r="F1321" t="s">
        <v>5524</v>
      </c>
      <c r="H1321">
        <v>59.675673600000003</v>
      </c>
      <c r="I1321">
        <v>-128.6065313</v>
      </c>
      <c r="J1321" s="1" t="str">
        <f t="shared" si="204"/>
        <v>NGR bulk stream sediment</v>
      </c>
      <c r="K1321" s="1" t="str">
        <f t="shared" si="205"/>
        <v>&lt;177 micron (NGR)</v>
      </c>
      <c r="L1321">
        <v>9</v>
      </c>
      <c r="M1321" t="s">
        <v>175</v>
      </c>
      <c r="N1321">
        <v>178</v>
      </c>
      <c r="O1321" t="s">
        <v>244</v>
      </c>
      <c r="P1321" t="s">
        <v>33</v>
      </c>
      <c r="Q1321" t="s">
        <v>85</v>
      </c>
      <c r="R1321" t="s">
        <v>93</v>
      </c>
      <c r="S1321" t="s">
        <v>31</v>
      </c>
      <c r="T1321" t="s">
        <v>34</v>
      </c>
      <c r="U1321" t="s">
        <v>993</v>
      </c>
      <c r="V1321" t="s">
        <v>535</v>
      </c>
      <c r="W1321" t="s">
        <v>37</v>
      </c>
      <c r="X1321" t="s">
        <v>38</v>
      </c>
    </row>
    <row r="1322" spans="1:24" x14ac:dyDescent="0.3">
      <c r="A1322" t="s">
        <v>5525</v>
      </c>
      <c r="B1322" t="s">
        <v>5526</v>
      </c>
      <c r="C1322" s="1" t="str">
        <f t="shared" si="199"/>
        <v>21:0420</v>
      </c>
      <c r="D1322" s="1" t="str">
        <f t="shared" si="203"/>
        <v>21:0140</v>
      </c>
      <c r="E1322" t="s">
        <v>5527</v>
      </c>
      <c r="F1322" t="s">
        <v>5528</v>
      </c>
      <c r="H1322">
        <v>59.604310699999999</v>
      </c>
      <c r="I1322">
        <v>-128.68586809999999</v>
      </c>
      <c r="J1322" s="1" t="str">
        <f t="shared" si="204"/>
        <v>NGR bulk stream sediment</v>
      </c>
      <c r="K1322" s="1" t="str">
        <f t="shared" si="205"/>
        <v>&lt;177 micron (NGR)</v>
      </c>
      <c r="L1322">
        <v>9</v>
      </c>
      <c r="M1322" t="s">
        <v>183</v>
      </c>
      <c r="N1322">
        <v>179</v>
      </c>
      <c r="O1322" t="s">
        <v>56</v>
      </c>
      <c r="P1322" t="s">
        <v>33</v>
      </c>
      <c r="Q1322" t="s">
        <v>85</v>
      </c>
      <c r="R1322" t="s">
        <v>45</v>
      </c>
      <c r="S1322" t="s">
        <v>31</v>
      </c>
      <c r="T1322" t="s">
        <v>34</v>
      </c>
      <c r="U1322" t="s">
        <v>444</v>
      </c>
      <c r="V1322" t="s">
        <v>427</v>
      </c>
      <c r="W1322" t="s">
        <v>37</v>
      </c>
      <c r="X1322" t="s">
        <v>38</v>
      </c>
    </row>
    <row r="1323" spans="1:24" x14ac:dyDescent="0.3">
      <c r="A1323" t="s">
        <v>5529</v>
      </c>
      <c r="B1323" t="s">
        <v>5530</v>
      </c>
      <c r="C1323" s="1" t="str">
        <f t="shared" si="199"/>
        <v>21:0420</v>
      </c>
      <c r="D1323" s="1" t="str">
        <f t="shared" si="203"/>
        <v>21:0140</v>
      </c>
      <c r="E1323" t="s">
        <v>5531</v>
      </c>
      <c r="F1323" t="s">
        <v>5532</v>
      </c>
      <c r="H1323">
        <v>59.643799399999999</v>
      </c>
      <c r="I1323">
        <v>-128.60176060000001</v>
      </c>
      <c r="J1323" s="1" t="str">
        <f t="shared" si="204"/>
        <v>NGR bulk stream sediment</v>
      </c>
      <c r="K1323" s="1" t="str">
        <f t="shared" si="205"/>
        <v>&lt;177 micron (NGR)</v>
      </c>
      <c r="L1323">
        <v>9</v>
      </c>
      <c r="M1323" t="s">
        <v>189</v>
      </c>
      <c r="N1323">
        <v>180</v>
      </c>
      <c r="O1323" t="s">
        <v>176</v>
      </c>
      <c r="P1323" t="s">
        <v>103</v>
      </c>
      <c r="Q1323" t="s">
        <v>66</v>
      </c>
      <c r="R1323" t="s">
        <v>58</v>
      </c>
      <c r="S1323" t="s">
        <v>47</v>
      </c>
      <c r="T1323" t="s">
        <v>699</v>
      </c>
      <c r="U1323" t="s">
        <v>623</v>
      </c>
      <c r="V1323" t="s">
        <v>710</v>
      </c>
      <c r="W1323" t="s">
        <v>37</v>
      </c>
      <c r="X1323" t="s">
        <v>38</v>
      </c>
    </row>
    <row r="1324" spans="1:24" x14ac:dyDescent="0.3">
      <c r="A1324" t="s">
        <v>5533</v>
      </c>
      <c r="B1324" t="s">
        <v>5534</v>
      </c>
      <c r="C1324" s="1" t="str">
        <f t="shared" si="199"/>
        <v>21:0420</v>
      </c>
      <c r="D1324" s="1" t="str">
        <f t="shared" si="203"/>
        <v>21:0140</v>
      </c>
      <c r="E1324" t="s">
        <v>5535</v>
      </c>
      <c r="F1324" t="s">
        <v>5536</v>
      </c>
      <c r="H1324">
        <v>59.557992900000002</v>
      </c>
      <c r="I1324">
        <v>-128.4868002</v>
      </c>
      <c r="J1324" s="1" t="str">
        <f t="shared" si="204"/>
        <v>NGR bulk stream sediment</v>
      </c>
      <c r="K1324" s="1" t="str">
        <f t="shared" si="205"/>
        <v>&lt;177 micron (NGR)</v>
      </c>
      <c r="L1324">
        <v>10</v>
      </c>
      <c r="M1324" t="s">
        <v>28</v>
      </c>
      <c r="N1324">
        <v>181</v>
      </c>
      <c r="O1324" t="s">
        <v>92</v>
      </c>
      <c r="P1324" t="s">
        <v>75</v>
      </c>
      <c r="Q1324" t="s">
        <v>46</v>
      </c>
      <c r="R1324" t="s">
        <v>33</v>
      </c>
      <c r="S1324" t="s">
        <v>31</v>
      </c>
      <c r="T1324" t="s">
        <v>34</v>
      </c>
      <c r="U1324" t="s">
        <v>198</v>
      </c>
      <c r="V1324" t="s">
        <v>120</v>
      </c>
      <c r="W1324" t="s">
        <v>37</v>
      </c>
      <c r="X1324" t="s">
        <v>38</v>
      </c>
    </row>
    <row r="1325" spans="1:24" x14ac:dyDescent="0.3">
      <c r="A1325" t="s">
        <v>5537</v>
      </c>
      <c r="B1325" t="s">
        <v>5538</v>
      </c>
      <c r="C1325" s="1" t="str">
        <f t="shared" si="199"/>
        <v>21:0420</v>
      </c>
      <c r="D1325" s="1" t="str">
        <f t="shared" si="203"/>
        <v>21:0140</v>
      </c>
      <c r="E1325" t="s">
        <v>5539</v>
      </c>
      <c r="F1325" t="s">
        <v>5540</v>
      </c>
      <c r="H1325">
        <v>59.605994699999997</v>
      </c>
      <c r="I1325">
        <v>-128.59878839999999</v>
      </c>
      <c r="J1325" s="1" t="str">
        <f t="shared" si="204"/>
        <v>NGR bulk stream sediment</v>
      </c>
      <c r="K1325" s="1" t="str">
        <f t="shared" si="205"/>
        <v>&lt;177 micron (NGR)</v>
      </c>
      <c r="L1325">
        <v>10</v>
      </c>
      <c r="M1325" t="s">
        <v>43</v>
      </c>
      <c r="N1325">
        <v>182</v>
      </c>
      <c r="O1325" t="s">
        <v>237</v>
      </c>
      <c r="P1325" t="s">
        <v>47</v>
      </c>
      <c r="Q1325" t="s">
        <v>31</v>
      </c>
      <c r="R1325" t="s">
        <v>33</v>
      </c>
      <c r="S1325" t="s">
        <v>31</v>
      </c>
      <c r="T1325" t="s">
        <v>34</v>
      </c>
      <c r="U1325" t="s">
        <v>454</v>
      </c>
      <c r="V1325" t="s">
        <v>546</v>
      </c>
      <c r="W1325" t="s">
        <v>37</v>
      </c>
      <c r="X1325" t="s">
        <v>38</v>
      </c>
    </row>
    <row r="1326" spans="1:24" x14ac:dyDescent="0.3">
      <c r="A1326" t="s">
        <v>5541</v>
      </c>
      <c r="B1326" t="s">
        <v>5542</v>
      </c>
      <c r="C1326" s="1" t="str">
        <f t="shared" si="199"/>
        <v>21:0420</v>
      </c>
      <c r="D1326" s="1" t="str">
        <f t="shared" si="203"/>
        <v>21:0140</v>
      </c>
      <c r="E1326" t="s">
        <v>5543</v>
      </c>
      <c r="F1326" t="s">
        <v>5544</v>
      </c>
      <c r="H1326">
        <v>59.582246699999999</v>
      </c>
      <c r="I1326">
        <v>-128.60287779999999</v>
      </c>
      <c r="J1326" s="1" t="str">
        <f t="shared" si="204"/>
        <v>NGR bulk stream sediment</v>
      </c>
      <c r="K1326" s="1" t="str">
        <f t="shared" si="205"/>
        <v>&lt;177 micron (NGR)</v>
      </c>
      <c r="L1326">
        <v>10</v>
      </c>
      <c r="M1326" t="s">
        <v>54</v>
      </c>
      <c r="N1326">
        <v>183</v>
      </c>
      <c r="O1326" t="s">
        <v>379</v>
      </c>
      <c r="P1326" t="s">
        <v>46</v>
      </c>
      <c r="Q1326" t="s">
        <v>31</v>
      </c>
      <c r="R1326" t="s">
        <v>75</v>
      </c>
      <c r="S1326" t="s">
        <v>31</v>
      </c>
      <c r="T1326" t="s">
        <v>34</v>
      </c>
      <c r="U1326" t="s">
        <v>212</v>
      </c>
      <c r="V1326" t="s">
        <v>427</v>
      </c>
      <c r="W1326" t="s">
        <v>37</v>
      </c>
      <c r="X1326" t="s">
        <v>38</v>
      </c>
    </row>
    <row r="1327" spans="1:24" x14ac:dyDescent="0.3">
      <c r="A1327" t="s">
        <v>5545</v>
      </c>
      <c r="B1327" t="s">
        <v>5546</v>
      </c>
      <c r="C1327" s="1" t="str">
        <f t="shared" si="199"/>
        <v>21:0420</v>
      </c>
      <c r="D1327" s="1" t="str">
        <f t="shared" si="203"/>
        <v>21:0140</v>
      </c>
      <c r="E1327" t="s">
        <v>5547</v>
      </c>
      <c r="F1327" t="s">
        <v>5548</v>
      </c>
      <c r="H1327">
        <v>59.567334000000002</v>
      </c>
      <c r="I1327">
        <v>-128.55881020000001</v>
      </c>
      <c r="J1327" s="1" t="str">
        <f t="shared" si="204"/>
        <v>NGR bulk stream sediment</v>
      </c>
      <c r="K1327" s="1" t="str">
        <f t="shared" si="205"/>
        <v>&lt;177 micron (NGR)</v>
      </c>
      <c r="L1327">
        <v>10</v>
      </c>
      <c r="M1327" t="s">
        <v>73</v>
      </c>
      <c r="N1327">
        <v>184</v>
      </c>
      <c r="O1327" t="s">
        <v>406</v>
      </c>
      <c r="P1327" t="s">
        <v>46</v>
      </c>
      <c r="Q1327" t="s">
        <v>85</v>
      </c>
      <c r="R1327" t="s">
        <v>75</v>
      </c>
      <c r="S1327" t="s">
        <v>85</v>
      </c>
      <c r="T1327" t="s">
        <v>34</v>
      </c>
      <c r="U1327" t="s">
        <v>563</v>
      </c>
      <c r="V1327" t="s">
        <v>750</v>
      </c>
      <c r="W1327" t="s">
        <v>37</v>
      </c>
      <c r="X1327" t="s">
        <v>38</v>
      </c>
    </row>
    <row r="1328" spans="1:24" x14ac:dyDescent="0.3">
      <c r="A1328" t="s">
        <v>5549</v>
      </c>
      <c r="B1328" t="s">
        <v>5550</v>
      </c>
      <c r="C1328" s="1" t="str">
        <f t="shared" si="199"/>
        <v>21:0420</v>
      </c>
      <c r="D1328" s="1" t="str">
        <f t="shared" si="203"/>
        <v>21:0140</v>
      </c>
      <c r="E1328" t="s">
        <v>5535</v>
      </c>
      <c r="F1328" t="s">
        <v>5551</v>
      </c>
      <c r="H1328">
        <v>59.557992900000002</v>
      </c>
      <c r="I1328">
        <v>-128.4868002</v>
      </c>
      <c r="J1328" s="1" t="str">
        <f t="shared" si="204"/>
        <v>NGR bulk stream sediment</v>
      </c>
      <c r="K1328" s="1" t="str">
        <f t="shared" si="205"/>
        <v>&lt;177 micron (NGR)</v>
      </c>
      <c r="L1328">
        <v>10</v>
      </c>
      <c r="M1328" t="s">
        <v>64</v>
      </c>
      <c r="N1328">
        <v>185</v>
      </c>
      <c r="O1328" t="s">
        <v>141</v>
      </c>
      <c r="P1328" t="s">
        <v>47</v>
      </c>
      <c r="Q1328" t="s">
        <v>46</v>
      </c>
      <c r="R1328" t="s">
        <v>33</v>
      </c>
      <c r="S1328" t="s">
        <v>85</v>
      </c>
      <c r="T1328" t="s">
        <v>34</v>
      </c>
      <c r="U1328" t="s">
        <v>198</v>
      </c>
      <c r="V1328" t="s">
        <v>120</v>
      </c>
      <c r="W1328" t="s">
        <v>37</v>
      </c>
      <c r="X1328" t="s">
        <v>38</v>
      </c>
    </row>
    <row r="1329" spans="1:24" x14ac:dyDescent="0.3">
      <c r="A1329" t="s">
        <v>5552</v>
      </c>
      <c r="B1329" t="s">
        <v>5553</v>
      </c>
      <c r="C1329" s="1" t="str">
        <f t="shared" si="199"/>
        <v>21:0420</v>
      </c>
      <c r="D1329" s="1" t="str">
        <f t="shared" si="203"/>
        <v>21:0140</v>
      </c>
      <c r="E1329" t="s">
        <v>5554</v>
      </c>
      <c r="F1329" t="s">
        <v>5555</v>
      </c>
      <c r="H1329">
        <v>59.525767000000002</v>
      </c>
      <c r="I1329">
        <v>-128.48985300000001</v>
      </c>
      <c r="J1329" s="1" t="str">
        <f t="shared" si="204"/>
        <v>NGR bulk stream sediment</v>
      </c>
      <c r="K1329" s="1" t="str">
        <f t="shared" si="205"/>
        <v>&lt;177 micron (NGR)</v>
      </c>
      <c r="L1329">
        <v>10</v>
      </c>
      <c r="M1329" t="s">
        <v>82</v>
      </c>
      <c r="N1329">
        <v>186</v>
      </c>
      <c r="O1329" t="s">
        <v>44</v>
      </c>
      <c r="P1329" t="s">
        <v>47</v>
      </c>
      <c r="Q1329" t="s">
        <v>47</v>
      </c>
      <c r="R1329" t="s">
        <v>135</v>
      </c>
      <c r="S1329" t="s">
        <v>46</v>
      </c>
      <c r="T1329" t="s">
        <v>34</v>
      </c>
      <c r="U1329" t="s">
        <v>623</v>
      </c>
      <c r="V1329" t="s">
        <v>49</v>
      </c>
      <c r="W1329" t="s">
        <v>37</v>
      </c>
      <c r="X1329" t="s">
        <v>38</v>
      </c>
    </row>
    <row r="1330" spans="1:24" x14ac:dyDescent="0.3">
      <c r="A1330" t="s">
        <v>5556</v>
      </c>
      <c r="B1330" t="s">
        <v>5557</v>
      </c>
      <c r="C1330" s="1" t="str">
        <f t="shared" si="199"/>
        <v>21:0420</v>
      </c>
      <c r="D1330" s="1" t="str">
        <f t="shared" si="203"/>
        <v>21:0140</v>
      </c>
      <c r="E1330" t="s">
        <v>5558</v>
      </c>
      <c r="F1330" t="s">
        <v>5559</v>
      </c>
      <c r="H1330">
        <v>59.5006372</v>
      </c>
      <c r="I1330">
        <v>-128.44266709999999</v>
      </c>
      <c r="J1330" s="1" t="str">
        <f t="shared" si="204"/>
        <v>NGR bulk stream sediment</v>
      </c>
      <c r="K1330" s="1" t="str">
        <f t="shared" si="205"/>
        <v>&lt;177 micron (NGR)</v>
      </c>
      <c r="L1330">
        <v>10</v>
      </c>
      <c r="M1330" t="s">
        <v>91</v>
      </c>
      <c r="N1330">
        <v>187</v>
      </c>
      <c r="O1330" t="s">
        <v>820</v>
      </c>
      <c r="P1330" t="s">
        <v>93</v>
      </c>
      <c r="Q1330" t="s">
        <v>75</v>
      </c>
      <c r="R1330" t="s">
        <v>104</v>
      </c>
      <c r="S1330" t="s">
        <v>66</v>
      </c>
      <c r="T1330" t="s">
        <v>34</v>
      </c>
      <c r="U1330" t="s">
        <v>105</v>
      </c>
      <c r="V1330" t="s">
        <v>239</v>
      </c>
      <c r="W1330" t="s">
        <v>57</v>
      </c>
      <c r="X1330" t="s">
        <v>38</v>
      </c>
    </row>
    <row r="1331" spans="1:24" x14ac:dyDescent="0.3">
      <c r="A1331" t="s">
        <v>5560</v>
      </c>
      <c r="B1331" t="s">
        <v>5561</v>
      </c>
      <c r="C1331" s="1" t="str">
        <f t="shared" si="199"/>
        <v>21:0420</v>
      </c>
      <c r="D1331" s="1" t="str">
        <f t="shared" si="203"/>
        <v>21:0140</v>
      </c>
      <c r="E1331" t="s">
        <v>5562</v>
      </c>
      <c r="F1331" t="s">
        <v>5563</v>
      </c>
      <c r="H1331">
        <v>59.479303700000003</v>
      </c>
      <c r="I1331">
        <v>-128.44760790000001</v>
      </c>
      <c r="J1331" s="1" t="str">
        <f t="shared" si="204"/>
        <v>NGR bulk stream sediment</v>
      </c>
      <c r="K1331" s="1" t="str">
        <f t="shared" si="205"/>
        <v>&lt;177 micron (NGR)</v>
      </c>
      <c r="L1331">
        <v>10</v>
      </c>
      <c r="M1331" t="s">
        <v>101</v>
      </c>
      <c r="N1331">
        <v>188</v>
      </c>
      <c r="O1331" t="s">
        <v>126</v>
      </c>
      <c r="P1331" t="s">
        <v>93</v>
      </c>
      <c r="Q1331" t="s">
        <v>150</v>
      </c>
      <c r="R1331" t="s">
        <v>103</v>
      </c>
      <c r="S1331" t="s">
        <v>66</v>
      </c>
      <c r="T1331" t="s">
        <v>34</v>
      </c>
      <c r="U1331" t="s">
        <v>983</v>
      </c>
      <c r="V1331" t="s">
        <v>344</v>
      </c>
      <c r="W1331" t="s">
        <v>57</v>
      </c>
      <c r="X1331" t="s">
        <v>38</v>
      </c>
    </row>
    <row r="1332" spans="1:24" x14ac:dyDescent="0.3">
      <c r="A1332" t="s">
        <v>5564</v>
      </c>
      <c r="B1332" t="s">
        <v>5565</v>
      </c>
      <c r="C1332" s="1" t="str">
        <f t="shared" si="199"/>
        <v>21:0420</v>
      </c>
      <c r="D1332" s="1" t="str">
        <f t="shared" si="203"/>
        <v>21:0140</v>
      </c>
      <c r="E1332" t="s">
        <v>5566</v>
      </c>
      <c r="F1332" t="s">
        <v>5567</v>
      </c>
      <c r="H1332">
        <v>59.477485799999997</v>
      </c>
      <c r="I1332">
        <v>-128.4595516</v>
      </c>
      <c r="J1332" s="1" t="str">
        <f t="shared" si="204"/>
        <v>NGR bulk stream sediment</v>
      </c>
      <c r="K1332" s="1" t="str">
        <f t="shared" si="205"/>
        <v>&lt;177 micron (NGR)</v>
      </c>
      <c r="L1332">
        <v>10</v>
      </c>
      <c r="M1332" t="s">
        <v>111</v>
      </c>
      <c r="N1332">
        <v>189</v>
      </c>
      <c r="O1332" t="s">
        <v>44</v>
      </c>
      <c r="P1332" t="s">
        <v>75</v>
      </c>
      <c r="Q1332" t="s">
        <v>66</v>
      </c>
      <c r="R1332" t="s">
        <v>104</v>
      </c>
      <c r="S1332" t="s">
        <v>66</v>
      </c>
      <c r="T1332" t="s">
        <v>34</v>
      </c>
      <c r="U1332" t="s">
        <v>773</v>
      </c>
      <c r="V1332" t="s">
        <v>529</v>
      </c>
      <c r="W1332" t="s">
        <v>37</v>
      </c>
      <c r="X1332" t="s">
        <v>38</v>
      </c>
    </row>
    <row r="1333" spans="1:24" x14ac:dyDescent="0.3">
      <c r="A1333" t="s">
        <v>5568</v>
      </c>
      <c r="B1333" t="s">
        <v>5569</v>
      </c>
      <c r="C1333" s="1" t="str">
        <f t="shared" si="199"/>
        <v>21:0420</v>
      </c>
      <c r="D1333" s="1" t="str">
        <f t="shared" si="203"/>
        <v>21:0140</v>
      </c>
      <c r="E1333" t="s">
        <v>5570</v>
      </c>
      <c r="F1333" t="s">
        <v>5571</v>
      </c>
      <c r="H1333">
        <v>59.490175899999997</v>
      </c>
      <c r="I1333">
        <v>-128.5052747</v>
      </c>
      <c r="J1333" s="1" t="str">
        <f t="shared" si="204"/>
        <v>NGR bulk stream sediment</v>
      </c>
      <c r="K1333" s="1" t="str">
        <f t="shared" si="205"/>
        <v>&lt;177 micron (NGR)</v>
      </c>
      <c r="L1333">
        <v>10</v>
      </c>
      <c r="M1333" t="s">
        <v>134</v>
      </c>
      <c r="N1333">
        <v>190</v>
      </c>
      <c r="O1333" t="s">
        <v>65</v>
      </c>
      <c r="P1333" t="s">
        <v>58</v>
      </c>
      <c r="Q1333" t="s">
        <v>67</v>
      </c>
      <c r="R1333" t="s">
        <v>103</v>
      </c>
      <c r="S1333" t="s">
        <v>47</v>
      </c>
      <c r="T1333" t="s">
        <v>34</v>
      </c>
      <c r="U1333" t="s">
        <v>238</v>
      </c>
      <c r="V1333" t="s">
        <v>113</v>
      </c>
      <c r="W1333" t="s">
        <v>136</v>
      </c>
      <c r="X1333" t="s">
        <v>38</v>
      </c>
    </row>
    <row r="1334" spans="1:24" x14ac:dyDescent="0.3">
      <c r="A1334" t="s">
        <v>5572</v>
      </c>
      <c r="B1334" t="s">
        <v>5573</v>
      </c>
      <c r="C1334" s="1" t="str">
        <f t="shared" si="199"/>
        <v>21:0420</v>
      </c>
      <c r="D1334" s="1" t="str">
        <f t="shared" si="203"/>
        <v>21:0140</v>
      </c>
      <c r="E1334" t="s">
        <v>5570</v>
      </c>
      <c r="F1334" t="s">
        <v>5574</v>
      </c>
      <c r="H1334">
        <v>59.490175899999997</v>
      </c>
      <c r="I1334">
        <v>-128.5052747</v>
      </c>
      <c r="J1334" s="1" t="str">
        <f t="shared" si="204"/>
        <v>NGR bulk stream sediment</v>
      </c>
      <c r="K1334" s="1" t="str">
        <f t="shared" si="205"/>
        <v>&lt;177 micron (NGR)</v>
      </c>
      <c r="L1334">
        <v>10</v>
      </c>
      <c r="M1334" t="s">
        <v>140</v>
      </c>
      <c r="N1334">
        <v>191</v>
      </c>
      <c r="O1334" t="s">
        <v>306</v>
      </c>
      <c r="P1334" t="s">
        <v>103</v>
      </c>
      <c r="Q1334" t="s">
        <v>75</v>
      </c>
      <c r="R1334" t="s">
        <v>45</v>
      </c>
      <c r="S1334" t="s">
        <v>150</v>
      </c>
      <c r="T1334" t="s">
        <v>34</v>
      </c>
      <c r="U1334" t="s">
        <v>421</v>
      </c>
      <c r="V1334" t="s">
        <v>36</v>
      </c>
      <c r="W1334" t="s">
        <v>136</v>
      </c>
      <c r="X1334" t="s">
        <v>38</v>
      </c>
    </row>
    <row r="1335" spans="1:24" x14ac:dyDescent="0.3">
      <c r="A1335" t="s">
        <v>5575</v>
      </c>
      <c r="B1335" t="s">
        <v>5576</v>
      </c>
      <c r="C1335" s="1" t="str">
        <f t="shared" si="199"/>
        <v>21:0420</v>
      </c>
      <c r="D1335" s="1" t="str">
        <f t="shared" si="203"/>
        <v>21:0140</v>
      </c>
      <c r="E1335" t="s">
        <v>5577</v>
      </c>
      <c r="F1335" t="s">
        <v>5578</v>
      </c>
      <c r="H1335">
        <v>59.479119699999998</v>
      </c>
      <c r="I1335">
        <v>-128.5763235</v>
      </c>
      <c r="J1335" s="1" t="str">
        <f t="shared" si="204"/>
        <v>NGR bulk stream sediment</v>
      </c>
      <c r="K1335" s="1" t="str">
        <f t="shared" si="205"/>
        <v>&lt;177 micron (NGR)</v>
      </c>
      <c r="L1335">
        <v>10</v>
      </c>
      <c r="M1335" t="s">
        <v>118</v>
      </c>
      <c r="N1335">
        <v>192</v>
      </c>
      <c r="O1335" t="s">
        <v>2412</v>
      </c>
      <c r="P1335" t="s">
        <v>93</v>
      </c>
      <c r="Q1335" t="s">
        <v>33</v>
      </c>
      <c r="R1335" t="s">
        <v>103</v>
      </c>
      <c r="S1335" t="s">
        <v>31</v>
      </c>
      <c r="T1335" t="s">
        <v>34</v>
      </c>
      <c r="U1335" t="s">
        <v>263</v>
      </c>
      <c r="V1335" t="s">
        <v>719</v>
      </c>
      <c r="W1335" t="s">
        <v>37</v>
      </c>
      <c r="X1335" t="s">
        <v>38</v>
      </c>
    </row>
    <row r="1336" spans="1:24" x14ac:dyDescent="0.3">
      <c r="A1336" t="s">
        <v>5579</v>
      </c>
      <c r="B1336" t="s">
        <v>5580</v>
      </c>
      <c r="C1336" s="1" t="str">
        <f t="shared" ref="C1336:C1399" si="206">HYPERLINK("http://geochem.nrcan.gc.ca/cdogs/content/bdl/bdl210420_e.htm", "21:0420")</f>
        <v>21:0420</v>
      </c>
      <c r="D1336" s="1" t="str">
        <f t="shared" si="203"/>
        <v>21:0140</v>
      </c>
      <c r="E1336" t="s">
        <v>5581</v>
      </c>
      <c r="F1336" t="s">
        <v>5582</v>
      </c>
      <c r="H1336">
        <v>59.472149199999997</v>
      </c>
      <c r="I1336">
        <v>-128.5647634</v>
      </c>
      <c r="J1336" s="1" t="str">
        <f t="shared" si="204"/>
        <v>NGR bulk stream sediment</v>
      </c>
      <c r="K1336" s="1" t="str">
        <f t="shared" si="205"/>
        <v>&lt;177 micron (NGR)</v>
      </c>
      <c r="L1336">
        <v>10</v>
      </c>
      <c r="M1336" t="s">
        <v>125</v>
      </c>
      <c r="N1336">
        <v>193</v>
      </c>
      <c r="O1336" t="s">
        <v>333</v>
      </c>
      <c r="P1336" t="s">
        <v>33</v>
      </c>
      <c r="Q1336" t="s">
        <v>66</v>
      </c>
      <c r="R1336" t="s">
        <v>45</v>
      </c>
      <c r="S1336" t="s">
        <v>66</v>
      </c>
      <c r="T1336" t="s">
        <v>34</v>
      </c>
      <c r="U1336" t="s">
        <v>238</v>
      </c>
      <c r="V1336" t="s">
        <v>239</v>
      </c>
      <c r="W1336" t="s">
        <v>37</v>
      </c>
      <c r="X1336" t="s">
        <v>38</v>
      </c>
    </row>
    <row r="1337" spans="1:24" x14ac:dyDescent="0.3">
      <c r="A1337" t="s">
        <v>5583</v>
      </c>
      <c r="B1337" t="s">
        <v>5584</v>
      </c>
      <c r="C1337" s="1" t="str">
        <f t="shared" si="206"/>
        <v>21:0420</v>
      </c>
      <c r="D1337" s="1" t="str">
        <f t="shared" si="203"/>
        <v>21:0140</v>
      </c>
      <c r="E1337" t="s">
        <v>5585</v>
      </c>
      <c r="F1337" t="s">
        <v>5586</v>
      </c>
      <c r="H1337">
        <v>59.641527500000002</v>
      </c>
      <c r="I1337">
        <v>-128.4787857</v>
      </c>
      <c r="J1337" s="1" t="str">
        <f t="shared" si="204"/>
        <v>NGR bulk stream sediment</v>
      </c>
      <c r="K1337" s="1" t="str">
        <f t="shared" si="205"/>
        <v>&lt;177 micron (NGR)</v>
      </c>
      <c r="L1337">
        <v>10</v>
      </c>
      <c r="M1337" t="s">
        <v>148</v>
      </c>
      <c r="N1337">
        <v>194</v>
      </c>
      <c r="O1337" t="s">
        <v>149</v>
      </c>
      <c r="P1337" t="s">
        <v>46</v>
      </c>
      <c r="Q1337" t="s">
        <v>85</v>
      </c>
      <c r="R1337" t="s">
        <v>33</v>
      </c>
      <c r="S1337" t="s">
        <v>57</v>
      </c>
      <c r="T1337" t="s">
        <v>34</v>
      </c>
      <c r="U1337" t="s">
        <v>238</v>
      </c>
      <c r="V1337" t="s">
        <v>1015</v>
      </c>
      <c r="W1337" t="s">
        <v>37</v>
      </c>
      <c r="X1337" t="s">
        <v>38</v>
      </c>
    </row>
    <row r="1338" spans="1:24" x14ac:dyDescent="0.3">
      <c r="A1338" t="s">
        <v>5587</v>
      </c>
      <c r="B1338" t="s">
        <v>5588</v>
      </c>
      <c r="C1338" s="1" t="str">
        <f t="shared" si="206"/>
        <v>21:0420</v>
      </c>
      <c r="D1338" s="1" t="str">
        <f t="shared" si="203"/>
        <v>21:0140</v>
      </c>
      <c r="E1338" t="s">
        <v>5589</v>
      </c>
      <c r="F1338" t="s">
        <v>5590</v>
      </c>
      <c r="H1338">
        <v>59.642310199999997</v>
      </c>
      <c r="I1338">
        <v>-128.49290980000001</v>
      </c>
      <c r="J1338" s="1" t="str">
        <f t="shared" si="204"/>
        <v>NGR bulk stream sediment</v>
      </c>
      <c r="K1338" s="1" t="str">
        <f t="shared" si="205"/>
        <v>&lt;177 micron (NGR)</v>
      </c>
      <c r="L1338">
        <v>10</v>
      </c>
      <c r="M1338" t="s">
        <v>157</v>
      </c>
      <c r="N1338">
        <v>195</v>
      </c>
      <c r="O1338" t="s">
        <v>318</v>
      </c>
      <c r="P1338" t="s">
        <v>47</v>
      </c>
      <c r="Q1338" t="s">
        <v>46</v>
      </c>
      <c r="R1338" t="s">
        <v>93</v>
      </c>
      <c r="S1338" t="s">
        <v>57</v>
      </c>
      <c r="T1338" t="s">
        <v>34</v>
      </c>
      <c r="U1338" t="s">
        <v>1058</v>
      </c>
      <c r="V1338" t="s">
        <v>546</v>
      </c>
      <c r="W1338" t="s">
        <v>37</v>
      </c>
      <c r="X1338" t="s">
        <v>38</v>
      </c>
    </row>
    <row r="1339" spans="1:24" x14ac:dyDescent="0.3">
      <c r="A1339" t="s">
        <v>5591</v>
      </c>
      <c r="B1339" t="s">
        <v>5592</v>
      </c>
      <c r="C1339" s="1" t="str">
        <f t="shared" si="206"/>
        <v>21:0420</v>
      </c>
      <c r="D1339" s="1" t="str">
        <f>HYPERLINK("http://geochem.nrcan.gc.ca/cdogs/content/svy/svy_e.htm", "")</f>
        <v/>
      </c>
      <c r="G1339" s="1" t="str">
        <f>HYPERLINK("http://geochem.nrcan.gc.ca/cdogs/content/cr_/cr_00041_e.htm", "41")</f>
        <v>41</v>
      </c>
      <c r="J1339" t="s">
        <v>195</v>
      </c>
      <c r="K1339" t="s">
        <v>196</v>
      </c>
      <c r="L1339">
        <v>10</v>
      </c>
      <c r="M1339" t="s">
        <v>197</v>
      </c>
      <c r="N1339">
        <v>196</v>
      </c>
      <c r="O1339" t="s">
        <v>379</v>
      </c>
      <c r="P1339" t="s">
        <v>237</v>
      </c>
      <c r="Q1339" t="s">
        <v>96</v>
      </c>
      <c r="R1339" t="s">
        <v>75</v>
      </c>
      <c r="S1339" t="s">
        <v>46</v>
      </c>
      <c r="T1339" t="s">
        <v>699</v>
      </c>
      <c r="U1339" t="s">
        <v>68</v>
      </c>
      <c r="V1339" t="s">
        <v>643</v>
      </c>
      <c r="W1339" t="s">
        <v>136</v>
      </c>
      <c r="X1339" t="s">
        <v>38</v>
      </c>
    </row>
    <row r="1340" spans="1:24" x14ac:dyDescent="0.3">
      <c r="A1340" t="s">
        <v>5593</v>
      </c>
      <c r="B1340" t="s">
        <v>5594</v>
      </c>
      <c r="C1340" s="1" t="str">
        <f t="shared" si="206"/>
        <v>21:0420</v>
      </c>
      <c r="D1340" s="1" t="str">
        <f t="shared" ref="D1340:D1349" si="207">HYPERLINK("http://geochem.nrcan.gc.ca/cdogs/content/svy/svy210140_e.htm", "21:0140")</f>
        <v>21:0140</v>
      </c>
      <c r="E1340" t="s">
        <v>5595</v>
      </c>
      <c r="F1340" t="s">
        <v>5596</v>
      </c>
      <c r="H1340">
        <v>59.620016200000002</v>
      </c>
      <c r="I1340">
        <v>-128.4598695</v>
      </c>
      <c r="J1340" s="1" t="str">
        <f t="shared" ref="J1340:J1349" si="208">HYPERLINK("http://geochem.nrcan.gc.ca/cdogs/content/kwd/kwd020030_e.htm", "NGR bulk stream sediment")</f>
        <v>NGR bulk stream sediment</v>
      </c>
      <c r="K1340" s="1" t="str">
        <f t="shared" ref="K1340:K1349" si="209">HYPERLINK("http://geochem.nrcan.gc.ca/cdogs/content/kwd/kwd080006_e.htm", "&lt;177 micron (NGR)")</f>
        <v>&lt;177 micron (NGR)</v>
      </c>
      <c r="L1340">
        <v>10</v>
      </c>
      <c r="M1340" t="s">
        <v>165</v>
      </c>
      <c r="N1340">
        <v>197</v>
      </c>
      <c r="O1340" t="s">
        <v>92</v>
      </c>
      <c r="P1340" t="s">
        <v>46</v>
      </c>
      <c r="Q1340" t="s">
        <v>85</v>
      </c>
      <c r="R1340" t="s">
        <v>75</v>
      </c>
      <c r="S1340" t="s">
        <v>136</v>
      </c>
      <c r="T1340" t="s">
        <v>34</v>
      </c>
      <c r="U1340" t="s">
        <v>2196</v>
      </c>
      <c r="V1340" t="s">
        <v>1467</v>
      </c>
      <c r="W1340" t="s">
        <v>37</v>
      </c>
      <c r="X1340" t="s">
        <v>38</v>
      </c>
    </row>
    <row r="1341" spans="1:24" x14ac:dyDescent="0.3">
      <c r="A1341" t="s">
        <v>5597</v>
      </c>
      <c r="B1341" t="s">
        <v>5598</v>
      </c>
      <c r="C1341" s="1" t="str">
        <f t="shared" si="206"/>
        <v>21:0420</v>
      </c>
      <c r="D1341" s="1" t="str">
        <f t="shared" si="207"/>
        <v>21:0140</v>
      </c>
      <c r="E1341" t="s">
        <v>5599</v>
      </c>
      <c r="F1341" t="s">
        <v>5600</v>
      </c>
      <c r="H1341">
        <v>59.661717600000003</v>
      </c>
      <c r="I1341">
        <v>-128.47073470000001</v>
      </c>
      <c r="J1341" s="1" t="str">
        <f t="shared" si="208"/>
        <v>NGR bulk stream sediment</v>
      </c>
      <c r="K1341" s="1" t="str">
        <f t="shared" si="209"/>
        <v>&lt;177 micron (NGR)</v>
      </c>
      <c r="L1341">
        <v>10</v>
      </c>
      <c r="M1341" t="s">
        <v>175</v>
      </c>
      <c r="N1341">
        <v>198</v>
      </c>
      <c r="O1341" t="s">
        <v>65</v>
      </c>
      <c r="P1341" t="s">
        <v>47</v>
      </c>
      <c r="Q1341" t="s">
        <v>46</v>
      </c>
      <c r="R1341" t="s">
        <v>135</v>
      </c>
      <c r="S1341" t="s">
        <v>57</v>
      </c>
      <c r="T1341" t="s">
        <v>34</v>
      </c>
      <c r="U1341" t="s">
        <v>2220</v>
      </c>
      <c r="V1341" t="s">
        <v>710</v>
      </c>
      <c r="W1341" t="s">
        <v>37</v>
      </c>
      <c r="X1341" t="s">
        <v>38</v>
      </c>
    </row>
    <row r="1342" spans="1:24" x14ac:dyDescent="0.3">
      <c r="A1342" t="s">
        <v>5601</v>
      </c>
      <c r="B1342" t="s">
        <v>5602</v>
      </c>
      <c r="C1342" s="1" t="str">
        <f t="shared" si="206"/>
        <v>21:0420</v>
      </c>
      <c r="D1342" s="1" t="str">
        <f t="shared" si="207"/>
        <v>21:0140</v>
      </c>
      <c r="E1342" t="s">
        <v>5603</v>
      </c>
      <c r="F1342" t="s">
        <v>5604</v>
      </c>
      <c r="H1342">
        <v>59.690375699999997</v>
      </c>
      <c r="I1342">
        <v>-128.4125018</v>
      </c>
      <c r="J1342" s="1" t="str">
        <f t="shared" si="208"/>
        <v>NGR bulk stream sediment</v>
      </c>
      <c r="K1342" s="1" t="str">
        <f t="shared" si="209"/>
        <v>&lt;177 micron (NGR)</v>
      </c>
      <c r="L1342">
        <v>10</v>
      </c>
      <c r="M1342" t="s">
        <v>183</v>
      </c>
      <c r="N1342">
        <v>199</v>
      </c>
      <c r="O1342" t="s">
        <v>65</v>
      </c>
      <c r="P1342" t="s">
        <v>75</v>
      </c>
      <c r="Q1342" t="s">
        <v>46</v>
      </c>
      <c r="R1342" t="s">
        <v>135</v>
      </c>
      <c r="S1342" t="s">
        <v>57</v>
      </c>
      <c r="T1342" t="s">
        <v>34</v>
      </c>
      <c r="U1342" t="s">
        <v>184</v>
      </c>
      <c r="V1342" t="s">
        <v>710</v>
      </c>
      <c r="W1342" t="s">
        <v>136</v>
      </c>
      <c r="X1342" t="s">
        <v>38</v>
      </c>
    </row>
    <row r="1343" spans="1:24" x14ac:dyDescent="0.3">
      <c r="A1343" t="s">
        <v>5605</v>
      </c>
      <c r="B1343" t="s">
        <v>5606</v>
      </c>
      <c r="C1343" s="1" t="str">
        <f t="shared" si="206"/>
        <v>21:0420</v>
      </c>
      <c r="D1343" s="1" t="str">
        <f t="shared" si="207"/>
        <v>21:0140</v>
      </c>
      <c r="E1343" t="s">
        <v>5607</v>
      </c>
      <c r="F1343" t="s">
        <v>5608</v>
      </c>
      <c r="H1343">
        <v>59.710202500000001</v>
      </c>
      <c r="I1343">
        <v>-128.37355160000001</v>
      </c>
      <c r="J1343" s="1" t="str">
        <f t="shared" si="208"/>
        <v>NGR bulk stream sediment</v>
      </c>
      <c r="K1343" s="1" t="str">
        <f t="shared" si="209"/>
        <v>&lt;177 micron (NGR)</v>
      </c>
      <c r="L1343">
        <v>10</v>
      </c>
      <c r="M1343" t="s">
        <v>189</v>
      </c>
      <c r="N1343">
        <v>200</v>
      </c>
      <c r="O1343" t="s">
        <v>55</v>
      </c>
      <c r="P1343" t="s">
        <v>47</v>
      </c>
      <c r="Q1343" t="s">
        <v>46</v>
      </c>
      <c r="R1343" t="s">
        <v>33</v>
      </c>
      <c r="S1343" t="s">
        <v>57</v>
      </c>
      <c r="T1343" t="s">
        <v>34</v>
      </c>
      <c r="U1343" t="s">
        <v>649</v>
      </c>
      <c r="V1343" t="s">
        <v>1015</v>
      </c>
      <c r="W1343" t="s">
        <v>37</v>
      </c>
      <c r="X1343" t="s">
        <v>38</v>
      </c>
    </row>
    <row r="1344" spans="1:24" x14ac:dyDescent="0.3">
      <c r="A1344" t="s">
        <v>5609</v>
      </c>
      <c r="B1344" t="s">
        <v>5610</v>
      </c>
      <c r="C1344" s="1" t="str">
        <f t="shared" si="206"/>
        <v>21:0420</v>
      </c>
      <c r="D1344" s="1" t="str">
        <f t="shared" si="207"/>
        <v>21:0140</v>
      </c>
      <c r="E1344" t="s">
        <v>5611</v>
      </c>
      <c r="F1344" t="s">
        <v>5612</v>
      </c>
      <c r="H1344">
        <v>59.817352</v>
      </c>
      <c r="I1344">
        <v>-128.02212109999999</v>
      </c>
      <c r="J1344" s="1" t="str">
        <f t="shared" si="208"/>
        <v>NGR bulk stream sediment</v>
      </c>
      <c r="K1344" s="1" t="str">
        <f t="shared" si="209"/>
        <v>&lt;177 micron (NGR)</v>
      </c>
      <c r="L1344">
        <v>11</v>
      </c>
      <c r="M1344" t="s">
        <v>28</v>
      </c>
      <c r="N1344">
        <v>201</v>
      </c>
      <c r="O1344" t="s">
        <v>237</v>
      </c>
      <c r="P1344" t="s">
        <v>47</v>
      </c>
      <c r="Q1344" t="s">
        <v>46</v>
      </c>
      <c r="R1344" t="s">
        <v>33</v>
      </c>
      <c r="S1344" t="s">
        <v>85</v>
      </c>
      <c r="T1344" t="s">
        <v>34</v>
      </c>
      <c r="U1344" t="s">
        <v>512</v>
      </c>
      <c r="V1344" t="s">
        <v>778</v>
      </c>
      <c r="W1344" t="s">
        <v>37</v>
      </c>
      <c r="X1344" t="s">
        <v>38</v>
      </c>
    </row>
    <row r="1345" spans="1:24" x14ac:dyDescent="0.3">
      <c r="A1345" t="s">
        <v>5613</v>
      </c>
      <c r="B1345" t="s">
        <v>5614</v>
      </c>
      <c r="C1345" s="1" t="str">
        <f t="shared" si="206"/>
        <v>21:0420</v>
      </c>
      <c r="D1345" s="1" t="str">
        <f t="shared" si="207"/>
        <v>21:0140</v>
      </c>
      <c r="E1345" t="s">
        <v>5615</v>
      </c>
      <c r="F1345" t="s">
        <v>5616</v>
      </c>
      <c r="H1345">
        <v>59.726721099999999</v>
      </c>
      <c r="I1345">
        <v>-128.28979290000001</v>
      </c>
      <c r="J1345" s="1" t="str">
        <f t="shared" si="208"/>
        <v>NGR bulk stream sediment</v>
      </c>
      <c r="K1345" s="1" t="str">
        <f t="shared" si="209"/>
        <v>&lt;177 micron (NGR)</v>
      </c>
      <c r="L1345">
        <v>11</v>
      </c>
      <c r="M1345" t="s">
        <v>43</v>
      </c>
      <c r="N1345">
        <v>202</v>
      </c>
      <c r="O1345" t="s">
        <v>126</v>
      </c>
      <c r="P1345" t="s">
        <v>47</v>
      </c>
      <c r="Q1345" t="s">
        <v>46</v>
      </c>
      <c r="R1345" t="s">
        <v>135</v>
      </c>
      <c r="S1345" t="s">
        <v>85</v>
      </c>
      <c r="T1345" t="s">
        <v>34</v>
      </c>
      <c r="U1345" t="s">
        <v>265</v>
      </c>
      <c r="V1345" t="s">
        <v>778</v>
      </c>
      <c r="W1345" t="s">
        <v>37</v>
      </c>
      <c r="X1345" t="s">
        <v>38</v>
      </c>
    </row>
    <row r="1346" spans="1:24" x14ac:dyDescent="0.3">
      <c r="A1346" t="s">
        <v>5617</v>
      </c>
      <c r="B1346" t="s">
        <v>5618</v>
      </c>
      <c r="C1346" s="1" t="str">
        <f t="shared" si="206"/>
        <v>21:0420</v>
      </c>
      <c r="D1346" s="1" t="str">
        <f t="shared" si="207"/>
        <v>21:0140</v>
      </c>
      <c r="E1346" t="s">
        <v>5619</v>
      </c>
      <c r="F1346" t="s">
        <v>5620</v>
      </c>
      <c r="H1346">
        <v>59.735170099999998</v>
      </c>
      <c r="I1346">
        <v>-128.2154266</v>
      </c>
      <c r="J1346" s="1" t="str">
        <f t="shared" si="208"/>
        <v>NGR bulk stream sediment</v>
      </c>
      <c r="K1346" s="1" t="str">
        <f t="shared" si="209"/>
        <v>&lt;177 micron (NGR)</v>
      </c>
      <c r="L1346">
        <v>11</v>
      </c>
      <c r="M1346" t="s">
        <v>54</v>
      </c>
      <c r="N1346">
        <v>203</v>
      </c>
      <c r="O1346" t="s">
        <v>306</v>
      </c>
      <c r="P1346" t="s">
        <v>75</v>
      </c>
      <c r="Q1346" t="s">
        <v>47</v>
      </c>
      <c r="R1346" t="s">
        <v>93</v>
      </c>
      <c r="S1346" t="s">
        <v>85</v>
      </c>
      <c r="T1346" t="s">
        <v>699</v>
      </c>
      <c r="U1346" t="s">
        <v>263</v>
      </c>
      <c r="V1346" t="s">
        <v>120</v>
      </c>
      <c r="W1346" t="s">
        <v>37</v>
      </c>
      <c r="X1346" t="s">
        <v>38</v>
      </c>
    </row>
    <row r="1347" spans="1:24" x14ac:dyDescent="0.3">
      <c r="A1347" t="s">
        <v>5621</v>
      </c>
      <c r="B1347" t="s">
        <v>5622</v>
      </c>
      <c r="C1347" s="1" t="str">
        <f t="shared" si="206"/>
        <v>21:0420</v>
      </c>
      <c r="D1347" s="1" t="str">
        <f t="shared" si="207"/>
        <v>21:0140</v>
      </c>
      <c r="E1347" t="s">
        <v>5623</v>
      </c>
      <c r="F1347" t="s">
        <v>5624</v>
      </c>
      <c r="H1347">
        <v>59.741742600000002</v>
      </c>
      <c r="I1347">
        <v>-128.18433569999999</v>
      </c>
      <c r="J1347" s="1" t="str">
        <f t="shared" si="208"/>
        <v>NGR bulk stream sediment</v>
      </c>
      <c r="K1347" s="1" t="str">
        <f t="shared" si="209"/>
        <v>&lt;177 micron (NGR)</v>
      </c>
      <c r="L1347">
        <v>11</v>
      </c>
      <c r="M1347" t="s">
        <v>73</v>
      </c>
      <c r="N1347">
        <v>204</v>
      </c>
      <c r="O1347" t="s">
        <v>44</v>
      </c>
      <c r="P1347" t="s">
        <v>47</v>
      </c>
      <c r="Q1347" t="s">
        <v>46</v>
      </c>
      <c r="R1347" t="s">
        <v>67</v>
      </c>
      <c r="S1347" t="s">
        <v>85</v>
      </c>
      <c r="T1347" t="s">
        <v>34</v>
      </c>
      <c r="U1347" t="s">
        <v>623</v>
      </c>
      <c r="V1347" t="s">
        <v>929</v>
      </c>
      <c r="W1347" t="s">
        <v>37</v>
      </c>
      <c r="X1347" t="s">
        <v>38</v>
      </c>
    </row>
    <row r="1348" spans="1:24" x14ac:dyDescent="0.3">
      <c r="A1348" t="s">
        <v>5625</v>
      </c>
      <c r="B1348" t="s">
        <v>5626</v>
      </c>
      <c r="C1348" s="1" t="str">
        <f t="shared" si="206"/>
        <v>21:0420</v>
      </c>
      <c r="D1348" s="1" t="str">
        <f t="shared" si="207"/>
        <v>21:0140</v>
      </c>
      <c r="E1348" t="s">
        <v>5627</v>
      </c>
      <c r="F1348" t="s">
        <v>5628</v>
      </c>
      <c r="H1348">
        <v>59.754031900000001</v>
      </c>
      <c r="I1348">
        <v>-128.14967089999999</v>
      </c>
      <c r="J1348" s="1" t="str">
        <f t="shared" si="208"/>
        <v>NGR bulk stream sediment</v>
      </c>
      <c r="K1348" s="1" t="str">
        <f t="shared" si="209"/>
        <v>&lt;177 micron (NGR)</v>
      </c>
      <c r="L1348">
        <v>11</v>
      </c>
      <c r="M1348" t="s">
        <v>82</v>
      </c>
      <c r="N1348">
        <v>205</v>
      </c>
      <c r="O1348" t="s">
        <v>56</v>
      </c>
      <c r="P1348" t="s">
        <v>46</v>
      </c>
      <c r="Q1348" t="s">
        <v>57</v>
      </c>
      <c r="R1348" t="s">
        <v>66</v>
      </c>
      <c r="S1348" t="s">
        <v>57</v>
      </c>
      <c r="T1348" t="s">
        <v>34</v>
      </c>
      <c r="U1348" t="s">
        <v>5629</v>
      </c>
      <c r="V1348" t="s">
        <v>328</v>
      </c>
      <c r="W1348" t="s">
        <v>37</v>
      </c>
      <c r="X1348" t="s">
        <v>38</v>
      </c>
    </row>
    <row r="1349" spans="1:24" x14ac:dyDescent="0.3">
      <c r="A1349" t="s">
        <v>5630</v>
      </c>
      <c r="B1349" t="s">
        <v>5631</v>
      </c>
      <c r="C1349" s="1" t="str">
        <f t="shared" si="206"/>
        <v>21:0420</v>
      </c>
      <c r="D1349" s="1" t="str">
        <f t="shared" si="207"/>
        <v>21:0140</v>
      </c>
      <c r="E1349" t="s">
        <v>5632</v>
      </c>
      <c r="F1349" t="s">
        <v>5633</v>
      </c>
      <c r="H1349">
        <v>59.780082100000001</v>
      </c>
      <c r="I1349">
        <v>-128.16078110000001</v>
      </c>
      <c r="J1349" s="1" t="str">
        <f t="shared" si="208"/>
        <v>NGR bulk stream sediment</v>
      </c>
      <c r="K1349" s="1" t="str">
        <f t="shared" si="209"/>
        <v>&lt;177 micron (NGR)</v>
      </c>
      <c r="L1349">
        <v>11</v>
      </c>
      <c r="M1349" t="s">
        <v>91</v>
      </c>
      <c r="N1349">
        <v>206</v>
      </c>
      <c r="O1349" t="s">
        <v>30</v>
      </c>
      <c r="P1349" t="s">
        <v>46</v>
      </c>
      <c r="Q1349" t="s">
        <v>85</v>
      </c>
      <c r="R1349" t="s">
        <v>150</v>
      </c>
      <c r="S1349" t="s">
        <v>85</v>
      </c>
      <c r="T1349" t="s">
        <v>34</v>
      </c>
      <c r="U1349" t="s">
        <v>5634</v>
      </c>
      <c r="V1349" t="s">
        <v>95</v>
      </c>
      <c r="W1349" t="s">
        <v>37</v>
      </c>
      <c r="X1349" t="s">
        <v>38</v>
      </c>
    </row>
    <row r="1350" spans="1:24" x14ac:dyDescent="0.3">
      <c r="A1350" t="s">
        <v>5635</v>
      </c>
      <c r="B1350" t="s">
        <v>5636</v>
      </c>
      <c r="C1350" s="1" t="str">
        <f t="shared" si="206"/>
        <v>21:0420</v>
      </c>
      <c r="D1350" s="1" t="str">
        <f>HYPERLINK("http://geochem.nrcan.gc.ca/cdogs/content/svy/svy_e.htm", "")</f>
        <v/>
      </c>
      <c r="G1350" s="1" t="str">
        <f>HYPERLINK("http://geochem.nrcan.gc.ca/cdogs/content/cr_/cr_00040_e.htm", "40")</f>
        <v>40</v>
      </c>
      <c r="J1350" t="s">
        <v>195</v>
      </c>
      <c r="K1350" t="s">
        <v>196</v>
      </c>
      <c r="L1350">
        <v>11</v>
      </c>
      <c r="M1350" t="s">
        <v>197</v>
      </c>
      <c r="N1350">
        <v>207</v>
      </c>
      <c r="O1350" t="s">
        <v>1410</v>
      </c>
      <c r="P1350" t="s">
        <v>249</v>
      </c>
      <c r="Q1350" t="s">
        <v>67</v>
      </c>
      <c r="R1350" t="s">
        <v>67</v>
      </c>
      <c r="S1350" t="s">
        <v>46</v>
      </c>
      <c r="T1350" t="s">
        <v>34</v>
      </c>
      <c r="U1350" t="s">
        <v>730</v>
      </c>
      <c r="V1350" t="s">
        <v>49</v>
      </c>
      <c r="W1350" t="s">
        <v>37</v>
      </c>
      <c r="X1350" t="s">
        <v>38</v>
      </c>
    </row>
    <row r="1351" spans="1:24" x14ac:dyDescent="0.3">
      <c r="A1351" t="s">
        <v>5637</v>
      </c>
      <c r="B1351" t="s">
        <v>5638</v>
      </c>
      <c r="C1351" s="1" t="str">
        <f t="shared" si="206"/>
        <v>21:0420</v>
      </c>
      <c r="D1351" s="1" t="str">
        <f t="shared" ref="D1351:D1372" si="210">HYPERLINK("http://geochem.nrcan.gc.ca/cdogs/content/svy/svy210140_e.htm", "21:0140")</f>
        <v>21:0140</v>
      </c>
      <c r="E1351" t="s">
        <v>5639</v>
      </c>
      <c r="F1351" t="s">
        <v>5640</v>
      </c>
      <c r="H1351">
        <v>59.768082499999998</v>
      </c>
      <c r="I1351">
        <v>-128.19191889999999</v>
      </c>
      <c r="J1351" s="1" t="str">
        <f t="shared" ref="J1351:J1372" si="211">HYPERLINK("http://geochem.nrcan.gc.ca/cdogs/content/kwd/kwd020030_e.htm", "NGR bulk stream sediment")</f>
        <v>NGR bulk stream sediment</v>
      </c>
      <c r="K1351" s="1" t="str">
        <f t="shared" ref="K1351:K1372" si="212">HYPERLINK("http://geochem.nrcan.gc.ca/cdogs/content/kwd/kwd080006_e.htm", "&lt;177 micron (NGR)")</f>
        <v>&lt;177 micron (NGR)</v>
      </c>
      <c r="L1351">
        <v>11</v>
      </c>
      <c r="M1351" t="s">
        <v>101</v>
      </c>
      <c r="N1351">
        <v>208</v>
      </c>
      <c r="O1351" t="s">
        <v>333</v>
      </c>
      <c r="P1351" t="s">
        <v>46</v>
      </c>
      <c r="Q1351" t="s">
        <v>31</v>
      </c>
      <c r="R1351" t="s">
        <v>75</v>
      </c>
      <c r="S1351" t="s">
        <v>85</v>
      </c>
      <c r="T1351" t="s">
        <v>34</v>
      </c>
      <c r="U1351" t="s">
        <v>308</v>
      </c>
      <c r="V1351" t="s">
        <v>1015</v>
      </c>
      <c r="W1351" t="s">
        <v>136</v>
      </c>
      <c r="X1351" t="s">
        <v>38</v>
      </c>
    </row>
    <row r="1352" spans="1:24" x14ac:dyDescent="0.3">
      <c r="A1352" t="s">
        <v>5641</v>
      </c>
      <c r="B1352" t="s">
        <v>5642</v>
      </c>
      <c r="C1352" s="1" t="str">
        <f t="shared" si="206"/>
        <v>21:0420</v>
      </c>
      <c r="D1352" s="1" t="str">
        <f t="shared" si="210"/>
        <v>21:0140</v>
      </c>
      <c r="E1352" t="s">
        <v>5643</v>
      </c>
      <c r="F1352" t="s">
        <v>5644</v>
      </c>
      <c r="H1352">
        <v>59.765204199999999</v>
      </c>
      <c r="I1352">
        <v>-128.17381209999999</v>
      </c>
      <c r="J1352" s="1" t="str">
        <f t="shared" si="211"/>
        <v>NGR bulk stream sediment</v>
      </c>
      <c r="K1352" s="1" t="str">
        <f t="shared" si="212"/>
        <v>&lt;177 micron (NGR)</v>
      </c>
      <c r="L1352">
        <v>11</v>
      </c>
      <c r="M1352" t="s">
        <v>111</v>
      </c>
      <c r="N1352">
        <v>209</v>
      </c>
      <c r="O1352" t="s">
        <v>141</v>
      </c>
      <c r="P1352" t="s">
        <v>47</v>
      </c>
      <c r="Q1352" t="s">
        <v>47</v>
      </c>
      <c r="R1352" t="s">
        <v>33</v>
      </c>
      <c r="S1352" t="s">
        <v>85</v>
      </c>
      <c r="T1352" t="s">
        <v>34</v>
      </c>
      <c r="U1352" t="s">
        <v>993</v>
      </c>
      <c r="V1352" t="s">
        <v>120</v>
      </c>
      <c r="W1352" t="s">
        <v>37</v>
      </c>
      <c r="X1352" t="s">
        <v>38</v>
      </c>
    </row>
    <row r="1353" spans="1:24" x14ac:dyDescent="0.3">
      <c r="A1353" t="s">
        <v>5645</v>
      </c>
      <c r="B1353" t="s">
        <v>5646</v>
      </c>
      <c r="C1353" s="1" t="str">
        <f t="shared" si="206"/>
        <v>21:0420</v>
      </c>
      <c r="D1353" s="1" t="str">
        <f t="shared" si="210"/>
        <v>21:0140</v>
      </c>
      <c r="E1353" t="s">
        <v>5647</v>
      </c>
      <c r="F1353" t="s">
        <v>5648</v>
      </c>
      <c r="H1353">
        <v>59.779836400000001</v>
      </c>
      <c r="I1353">
        <v>-128.24153910000001</v>
      </c>
      <c r="J1353" s="1" t="str">
        <f t="shared" si="211"/>
        <v>NGR bulk stream sediment</v>
      </c>
      <c r="K1353" s="1" t="str">
        <f t="shared" si="212"/>
        <v>&lt;177 micron (NGR)</v>
      </c>
      <c r="L1353">
        <v>11</v>
      </c>
      <c r="M1353" t="s">
        <v>118</v>
      </c>
      <c r="N1353">
        <v>210</v>
      </c>
      <c r="O1353" t="s">
        <v>84</v>
      </c>
      <c r="P1353" t="s">
        <v>136</v>
      </c>
      <c r="Q1353" t="s">
        <v>136</v>
      </c>
      <c r="R1353" t="s">
        <v>85</v>
      </c>
      <c r="S1353" t="s">
        <v>136</v>
      </c>
      <c r="T1353" t="s">
        <v>34</v>
      </c>
      <c r="U1353" t="s">
        <v>1070</v>
      </c>
      <c r="V1353" t="s">
        <v>1467</v>
      </c>
      <c r="W1353" t="s">
        <v>37</v>
      </c>
      <c r="X1353" t="s">
        <v>38</v>
      </c>
    </row>
    <row r="1354" spans="1:24" x14ac:dyDescent="0.3">
      <c r="A1354" t="s">
        <v>5649</v>
      </c>
      <c r="B1354" t="s">
        <v>5650</v>
      </c>
      <c r="C1354" s="1" t="str">
        <f t="shared" si="206"/>
        <v>21:0420</v>
      </c>
      <c r="D1354" s="1" t="str">
        <f t="shared" si="210"/>
        <v>21:0140</v>
      </c>
      <c r="E1354" t="s">
        <v>5651</v>
      </c>
      <c r="F1354" t="s">
        <v>5652</v>
      </c>
      <c r="H1354">
        <v>59.771451800000001</v>
      </c>
      <c r="I1354">
        <v>-128.285282</v>
      </c>
      <c r="J1354" s="1" t="str">
        <f t="shared" si="211"/>
        <v>NGR bulk stream sediment</v>
      </c>
      <c r="K1354" s="1" t="str">
        <f t="shared" si="212"/>
        <v>&lt;177 micron (NGR)</v>
      </c>
      <c r="L1354">
        <v>11</v>
      </c>
      <c r="M1354" t="s">
        <v>125</v>
      </c>
      <c r="N1354">
        <v>211</v>
      </c>
      <c r="O1354" t="s">
        <v>102</v>
      </c>
      <c r="P1354" t="s">
        <v>33</v>
      </c>
      <c r="Q1354" t="s">
        <v>85</v>
      </c>
      <c r="R1354" t="s">
        <v>67</v>
      </c>
      <c r="S1354" t="s">
        <v>57</v>
      </c>
      <c r="T1354" t="s">
        <v>34</v>
      </c>
      <c r="U1354" t="s">
        <v>349</v>
      </c>
      <c r="V1354" t="s">
        <v>535</v>
      </c>
      <c r="W1354" t="s">
        <v>85</v>
      </c>
      <c r="X1354" t="s">
        <v>38</v>
      </c>
    </row>
    <row r="1355" spans="1:24" x14ac:dyDescent="0.3">
      <c r="A1355" t="s">
        <v>5653</v>
      </c>
      <c r="B1355" t="s">
        <v>5654</v>
      </c>
      <c r="C1355" s="1" t="str">
        <f t="shared" si="206"/>
        <v>21:0420</v>
      </c>
      <c r="D1355" s="1" t="str">
        <f t="shared" si="210"/>
        <v>21:0140</v>
      </c>
      <c r="E1355" t="s">
        <v>5655</v>
      </c>
      <c r="F1355" t="s">
        <v>5656</v>
      </c>
      <c r="H1355">
        <v>59.791946299999999</v>
      </c>
      <c r="I1355">
        <v>-128.14849240000001</v>
      </c>
      <c r="J1355" s="1" t="str">
        <f t="shared" si="211"/>
        <v>NGR bulk stream sediment</v>
      </c>
      <c r="K1355" s="1" t="str">
        <f t="shared" si="212"/>
        <v>&lt;177 micron (NGR)</v>
      </c>
      <c r="L1355">
        <v>11</v>
      </c>
      <c r="M1355" t="s">
        <v>148</v>
      </c>
      <c r="N1355">
        <v>212</v>
      </c>
      <c r="O1355" t="s">
        <v>158</v>
      </c>
      <c r="P1355" t="s">
        <v>46</v>
      </c>
      <c r="Q1355" t="s">
        <v>46</v>
      </c>
      <c r="R1355" t="s">
        <v>33</v>
      </c>
      <c r="S1355" t="s">
        <v>57</v>
      </c>
      <c r="T1355" t="s">
        <v>34</v>
      </c>
      <c r="U1355" t="s">
        <v>184</v>
      </c>
      <c r="V1355" t="s">
        <v>750</v>
      </c>
      <c r="W1355" t="s">
        <v>37</v>
      </c>
      <c r="X1355" t="s">
        <v>38</v>
      </c>
    </row>
    <row r="1356" spans="1:24" x14ac:dyDescent="0.3">
      <c r="A1356" t="s">
        <v>5657</v>
      </c>
      <c r="B1356" t="s">
        <v>5658</v>
      </c>
      <c r="C1356" s="1" t="str">
        <f t="shared" si="206"/>
        <v>21:0420</v>
      </c>
      <c r="D1356" s="1" t="str">
        <f t="shared" si="210"/>
        <v>21:0140</v>
      </c>
      <c r="E1356" t="s">
        <v>5659</v>
      </c>
      <c r="F1356" t="s">
        <v>5660</v>
      </c>
      <c r="H1356">
        <v>59.830328199999997</v>
      </c>
      <c r="I1356">
        <v>-128.11743920000001</v>
      </c>
      <c r="J1356" s="1" t="str">
        <f t="shared" si="211"/>
        <v>NGR bulk stream sediment</v>
      </c>
      <c r="K1356" s="1" t="str">
        <f t="shared" si="212"/>
        <v>&lt;177 micron (NGR)</v>
      </c>
      <c r="L1356">
        <v>11</v>
      </c>
      <c r="M1356" t="s">
        <v>157</v>
      </c>
      <c r="N1356">
        <v>213</v>
      </c>
      <c r="O1356" t="s">
        <v>333</v>
      </c>
      <c r="P1356" t="s">
        <v>33</v>
      </c>
      <c r="Q1356" t="s">
        <v>46</v>
      </c>
      <c r="R1356" t="s">
        <v>142</v>
      </c>
      <c r="S1356" t="s">
        <v>31</v>
      </c>
      <c r="T1356" t="s">
        <v>34</v>
      </c>
      <c r="U1356" t="s">
        <v>159</v>
      </c>
      <c r="V1356" t="s">
        <v>710</v>
      </c>
      <c r="W1356" t="s">
        <v>136</v>
      </c>
      <c r="X1356" t="s">
        <v>38</v>
      </c>
    </row>
    <row r="1357" spans="1:24" x14ac:dyDescent="0.3">
      <c r="A1357" t="s">
        <v>5661</v>
      </c>
      <c r="B1357" t="s">
        <v>5662</v>
      </c>
      <c r="C1357" s="1" t="str">
        <f t="shared" si="206"/>
        <v>21:0420</v>
      </c>
      <c r="D1357" s="1" t="str">
        <f t="shared" si="210"/>
        <v>21:0140</v>
      </c>
      <c r="E1357" t="s">
        <v>5663</v>
      </c>
      <c r="F1357" t="s">
        <v>5664</v>
      </c>
      <c r="H1357">
        <v>59.807465399999998</v>
      </c>
      <c r="I1357">
        <v>-128.23043060000001</v>
      </c>
      <c r="J1357" s="1" t="str">
        <f t="shared" si="211"/>
        <v>NGR bulk stream sediment</v>
      </c>
      <c r="K1357" s="1" t="str">
        <f t="shared" si="212"/>
        <v>&lt;177 micron (NGR)</v>
      </c>
      <c r="L1357">
        <v>11</v>
      </c>
      <c r="M1357" t="s">
        <v>134</v>
      </c>
      <c r="N1357">
        <v>214</v>
      </c>
      <c r="O1357" t="s">
        <v>406</v>
      </c>
      <c r="P1357" t="s">
        <v>85</v>
      </c>
      <c r="Q1357" t="s">
        <v>85</v>
      </c>
      <c r="R1357" t="s">
        <v>150</v>
      </c>
      <c r="S1357" t="s">
        <v>85</v>
      </c>
      <c r="T1357" t="s">
        <v>34</v>
      </c>
      <c r="U1357" t="s">
        <v>1309</v>
      </c>
      <c r="V1357" t="s">
        <v>439</v>
      </c>
      <c r="W1357" t="s">
        <v>37</v>
      </c>
      <c r="X1357" t="s">
        <v>38</v>
      </c>
    </row>
    <row r="1358" spans="1:24" x14ac:dyDescent="0.3">
      <c r="A1358" t="s">
        <v>5665</v>
      </c>
      <c r="B1358" t="s">
        <v>5666</v>
      </c>
      <c r="C1358" s="1" t="str">
        <f t="shared" si="206"/>
        <v>21:0420</v>
      </c>
      <c r="D1358" s="1" t="str">
        <f t="shared" si="210"/>
        <v>21:0140</v>
      </c>
      <c r="E1358" t="s">
        <v>5663</v>
      </c>
      <c r="F1358" t="s">
        <v>5667</v>
      </c>
      <c r="H1358">
        <v>59.807465399999998</v>
      </c>
      <c r="I1358">
        <v>-128.23043060000001</v>
      </c>
      <c r="J1358" s="1" t="str">
        <f t="shared" si="211"/>
        <v>NGR bulk stream sediment</v>
      </c>
      <c r="K1358" s="1" t="str">
        <f t="shared" si="212"/>
        <v>&lt;177 micron (NGR)</v>
      </c>
      <c r="L1358">
        <v>11</v>
      </c>
      <c r="M1358" t="s">
        <v>140</v>
      </c>
      <c r="N1358">
        <v>215</v>
      </c>
      <c r="O1358" t="s">
        <v>406</v>
      </c>
      <c r="P1358" t="s">
        <v>46</v>
      </c>
      <c r="Q1358" t="s">
        <v>85</v>
      </c>
      <c r="R1358" t="s">
        <v>75</v>
      </c>
      <c r="S1358" t="s">
        <v>85</v>
      </c>
      <c r="T1358" t="s">
        <v>34</v>
      </c>
      <c r="U1358" t="s">
        <v>615</v>
      </c>
      <c r="V1358" t="s">
        <v>213</v>
      </c>
      <c r="W1358" t="s">
        <v>37</v>
      </c>
      <c r="X1358" t="s">
        <v>38</v>
      </c>
    </row>
    <row r="1359" spans="1:24" x14ac:dyDescent="0.3">
      <c r="A1359" t="s">
        <v>5668</v>
      </c>
      <c r="B1359" t="s">
        <v>5669</v>
      </c>
      <c r="C1359" s="1" t="str">
        <f t="shared" si="206"/>
        <v>21:0420</v>
      </c>
      <c r="D1359" s="1" t="str">
        <f t="shared" si="210"/>
        <v>21:0140</v>
      </c>
      <c r="E1359" t="s">
        <v>5670</v>
      </c>
      <c r="F1359" t="s">
        <v>5671</v>
      </c>
      <c r="H1359">
        <v>59.821728299999997</v>
      </c>
      <c r="I1359">
        <v>-128.0582474</v>
      </c>
      <c r="J1359" s="1" t="str">
        <f t="shared" si="211"/>
        <v>NGR bulk stream sediment</v>
      </c>
      <c r="K1359" s="1" t="str">
        <f t="shared" si="212"/>
        <v>&lt;177 micron (NGR)</v>
      </c>
      <c r="L1359">
        <v>11</v>
      </c>
      <c r="M1359" t="s">
        <v>165</v>
      </c>
      <c r="N1359">
        <v>216</v>
      </c>
      <c r="O1359" t="s">
        <v>158</v>
      </c>
      <c r="P1359" t="s">
        <v>47</v>
      </c>
      <c r="Q1359" t="s">
        <v>66</v>
      </c>
      <c r="R1359" t="s">
        <v>58</v>
      </c>
      <c r="S1359" t="s">
        <v>31</v>
      </c>
      <c r="T1359" t="s">
        <v>34</v>
      </c>
      <c r="U1359" t="s">
        <v>623</v>
      </c>
      <c r="V1359" t="s">
        <v>778</v>
      </c>
      <c r="W1359" t="s">
        <v>37</v>
      </c>
      <c r="X1359" t="s">
        <v>38</v>
      </c>
    </row>
    <row r="1360" spans="1:24" x14ac:dyDescent="0.3">
      <c r="A1360" t="s">
        <v>5672</v>
      </c>
      <c r="B1360" t="s">
        <v>5673</v>
      </c>
      <c r="C1360" s="1" t="str">
        <f t="shared" si="206"/>
        <v>21:0420</v>
      </c>
      <c r="D1360" s="1" t="str">
        <f t="shared" si="210"/>
        <v>21:0140</v>
      </c>
      <c r="E1360" t="s">
        <v>5674</v>
      </c>
      <c r="F1360" t="s">
        <v>5675</v>
      </c>
      <c r="H1360">
        <v>59.808773199999997</v>
      </c>
      <c r="I1360">
        <v>-128.08282059999999</v>
      </c>
      <c r="J1360" s="1" t="str">
        <f t="shared" si="211"/>
        <v>NGR bulk stream sediment</v>
      </c>
      <c r="K1360" s="1" t="str">
        <f t="shared" si="212"/>
        <v>&lt;177 micron (NGR)</v>
      </c>
      <c r="L1360">
        <v>11</v>
      </c>
      <c r="M1360" t="s">
        <v>175</v>
      </c>
      <c r="N1360">
        <v>217</v>
      </c>
      <c r="O1360" t="s">
        <v>406</v>
      </c>
      <c r="P1360" t="s">
        <v>85</v>
      </c>
      <c r="Q1360" t="s">
        <v>57</v>
      </c>
      <c r="R1360" t="s">
        <v>150</v>
      </c>
      <c r="S1360" t="s">
        <v>57</v>
      </c>
      <c r="T1360" t="s">
        <v>34</v>
      </c>
      <c r="U1360" t="s">
        <v>1229</v>
      </c>
      <c r="V1360" t="s">
        <v>120</v>
      </c>
      <c r="W1360" t="s">
        <v>37</v>
      </c>
      <c r="X1360" t="s">
        <v>38</v>
      </c>
    </row>
    <row r="1361" spans="1:24" x14ac:dyDescent="0.3">
      <c r="A1361" t="s">
        <v>5676</v>
      </c>
      <c r="B1361" t="s">
        <v>5677</v>
      </c>
      <c r="C1361" s="1" t="str">
        <f t="shared" si="206"/>
        <v>21:0420</v>
      </c>
      <c r="D1361" s="1" t="str">
        <f t="shared" si="210"/>
        <v>21:0140</v>
      </c>
      <c r="E1361" t="s">
        <v>5611</v>
      </c>
      <c r="F1361" t="s">
        <v>5678</v>
      </c>
      <c r="H1361">
        <v>59.817352</v>
      </c>
      <c r="I1361">
        <v>-128.02212109999999</v>
      </c>
      <c r="J1361" s="1" t="str">
        <f t="shared" si="211"/>
        <v>NGR bulk stream sediment</v>
      </c>
      <c r="K1361" s="1" t="str">
        <f t="shared" si="212"/>
        <v>&lt;177 micron (NGR)</v>
      </c>
      <c r="L1361">
        <v>11</v>
      </c>
      <c r="M1361" t="s">
        <v>64</v>
      </c>
      <c r="N1361">
        <v>218</v>
      </c>
      <c r="O1361" t="s">
        <v>83</v>
      </c>
      <c r="P1361" t="s">
        <v>75</v>
      </c>
      <c r="Q1361" t="s">
        <v>46</v>
      </c>
      <c r="R1361" t="s">
        <v>33</v>
      </c>
      <c r="S1361" t="s">
        <v>85</v>
      </c>
      <c r="T1361" t="s">
        <v>34</v>
      </c>
      <c r="U1361" t="s">
        <v>212</v>
      </c>
      <c r="V1361" t="s">
        <v>929</v>
      </c>
      <c r="W1361" t="s">
        <v>136</v>
      </c>
      <c r="X1361" t="s">
        <v>38</v>
      </c>
    </row>
    <row r="1362" spans="1:24" x14ac:dyDescent="0.3">
      <c r="A1362" t="s">
        <v>5679</v>
      </c>
      <c r="B1362" t="s">
        <v>5680</v>
      </c>
      <c r="C1362" s="1" t="str">
        <f t="shared" si="206"/>
        <v>21:0420</v>
      </c>
      <c r="D1362" s="1" t="str">
        <f t="shared" si="210"/>
        <v>21:0140</v>
      </c>
      <c r="E1362" t="s">
        <v>5681</v>
      </c>
      <c r="F1362" t="s">
        <v>5682</v>
      </c>
      <c r="H1362">
        <v>59.793483899999998</v>
      </c>
      <c r="I1362">
        <v>-128.03438370000001</v>
      </c>
      <c r="J1362" s="1" t="str">
        <f t="shared" si="211"/>
        <v>NGR bulk stream sediment</v>
      </c>
      <c r="K1362" s="1" t="str">
        <f t="shared" si="212"/>
        <v>&lt;177 micron (NGR)</v>
      </c>
      <c r="L1362">
        <v>11</v>
      </c>
      <c r="M1362" t="s">
        <v>183</v>
      </c>
      <c r="N1362">
        <v>219</v>
      </c>
      <c r="O1362" t="s">
        <v>225</v>
      </c>
      <c r="P1362" t="s">
        <v>47</v>
      </c>
      <c r="Q1362" t="s">
        <v>46</v>
      </c>
      <c r="R1362" t="s">
        <v>47</v>
      </c>
      <c r="S1362" t="s">
        <v>57</v>
      </c>
      <c r="T1362" t="s">
        <v>34</v>
      </c>
      <c r="U1362" t="s">
        <v>2012</v>
      </c>
      <c r="V1362" t="s">
        <v>1270</v>
      </c>
      <c r="W1362" t="s">
        <v>37</v>
      </c>
      <c r="X1362" t="s">
        <v>38</v>
      </c>
    </row>
    <row r="1363" spans="1:24" x14ac:dyDescent="0.3">
      <c r="A1363" t="s">
        <v>5683</v>
      </c>
      <c r="B1363" t="s">
        <v>5684</v>
      </c>
      <c r="C1363" s="1" t="str">
        <f t="shared" si="206"/>
        <v>21:0420</v>
      </c>
      <c r="D1363" s="1" t="str">
        <f t="shared" si="210"/>
        <v>21:0140</v>
      </c>
      <c r="E1363" t="s">
        <v>5685</v>
      </c>
      <c r="F1363" t="s">
        <v>5686</v>
      </c>
      <c r="H1363">
        <v>59.789497900000001</v>
      </c>
      <c r="I1363">
        <v>-128.0163445</v>
      </c>
      <c r="J1363" s="1" t="str">
        <f t="shared" si="211"/>
        <v>NGR bulk stream sediment</v>
      </c>
      <c r="K1363" s="1" t="str">
        <f t="shared" si="212"/>
        <v>&lt;177 micron (NGR)</v>
      </c>
      <c r="L1363">
        <v>11</v>
      </c>
      <c r="M1363" t="s">
        <v>189</v>
      </c>
      <c r="N1363">
        <v>220</v>
      </c>
      <c r="O1363" t="s">
        <v>102</v>
      </c>
      <c r="P1363" t="s">
        <v>75</v>
      </c>
      <c r="Q1363" t="s">
        <v>46</v>
      </c>
      <c r="R1363" t="s">
        <v>33</v>
      </c>
      <c r="S1363" t="s">
        <v>85</v>
      </c>
      <c r="T1363" t="s">
        <v>34</v>
      </c>
      <c r="U1363" t="s">
        <v>94</v>
      </c>
      <c r="V1363" t="s">
        <v>778</v>
      </c>
      <c r="W1363" t="s">
        <v>37</v>
      </c>
      <c r="X1363" t="s">
        <v>38</v>
      </c>
    </row>
    <row r="1364" spans="1:24" x14ac:dyDescent="0.3">
      <c r="A1364" t="s">
        <v>5687</v>
      </c>
      <c r="B1364" t="s">
        <v>5688</v>
      </c>
      <c r="C1364" s="1" t="str">
        <f t="shared" si="206"/>
        <v>21:0420</v>
      </c>
      <c r="D1364" s="1" t="str">
        <f t="shared" si="210"/>
        <v>21:0140</v>
      </c>
      <c r="E1364" t="s">
        <v>5689</v>
      </c>
      <c r="F1364" t="s">
        <v>5690</v>
      </c>
      <c r="H1364">
        <v>59.6590439</v>
      </c>
      <c r="I1364">
        <v>-128.24858040000001</v>
      </c>
      <c r="J1364" s="1" t="str">
        <f t="shared" si="211"/>
        <v>NGR bulk stream sediment</v>
      </c>
      <c r="K1364" s="1" t="str">
        <f t="shared" si="212"/>
        <v>&lt;177 micron (NGR)</v>
      </c>
      <c r="L1364">
        <v>12</v>
      </c>
      <c r="M1364" t="s">
        <v>28</v>
      </c>
      <c r="N1364">
        <v>221</v>
      </c>
      <c r="O1364" t="s">
        <v>55</v>
      </c>
      <c r="P1364" t="s">
        <v>47</v>
      </c>
      <c r="Q1364" t="s">
        <v>66</v>
      </c>
      <c r="R1364" t="s">
        <v>33</v>
      </c>
      <c r="S1364" t="s">
        <v>85</v>
      </c>
      <c r="T1364" t="s">
        <v>34</v>
      </c>
      <c r="U1364" t="s">
        <v>76</v>
      </c>
      <c r="V1364" t="s">
        <v>643</v>
      </c>
      <c r="W1364" t="s">
        <v>37</v>
      </c>
      <c r="X1364" t="s">
        <v>38</v>
      </c>
    </row>
    <row r="1365" spans="1:24" x14ac:dyDescent="0.3">
      <c r="A1365" t="s">
        <v>5691</v>
      </c>
      <c r="B1365" t="s">
        <v>5692</v>
      </c>
      <c r="C1365" s="1" t="str">
        <f t="shared" si="206"/>
        <v>21:0420</v>
      </c>
      <c r="D1365" s="1" t="str">
        <f t="shared" si="210"/>
        <v>21:0140</v>
      </c>
      <c r="E1365" t="s">
        <v>5693</v>
      </c>
      <c r="F1365" t="s">
        <v>5694</v>
      </c>
      <c r="H1365">
        <v>59.736483399999997</v>
      </c>
      <c r="I1365">
        <v>-128.02772100000001</v>
      </c>
      <c r="J1365" s="1" t="str">
        <f t="shared" si="211"/>
        <v>NGR bulk stream sediment</v>
      </c>
      <c r="K1365" s="1" t="str">
        <f t="shared" si="212"/>
        <v>&lt;177 micron (NGR)</v>
      </c>
      <c r="L1365">
        <v>12</v>
      </c>
      <c r="M1365" t="s">
        <v>43</v>
      </c>
      <c r="N1365">
        <v>222</v>
      </c>
      <c r="O1365" t="s">
        <v>55</v>
      </c>
      <c r="P1365" t="s">
        <v>75</v>
      </c>
      <c r="Q1365" t="s">
        <v>46</v>
      </c>
      <c r="R1365" t="s">
        <v>33</v>
      </c>
      <c r="S1365" t="s">
        <v>31</v>
      </c>
      <c r="T1365" t="s">
        <v>34</v>
      </c>
      <c r="U1365" t="s">
        <v>3539</v>
      </c>
      <c r="V1365" t="s">
        <v>354</v>
      </c>
      <c r="W1365" t="s">
        <v>37</v>
      </c>
      <c r="X1365" t="s">
        <v>38</v>
      </c>
    </row>
    <row r="1366" spans="1:24" x14ac:dyDescent="0.3">
      <c r="A1366" t="s">
        <v>5695</v>
      </c>
      <c r="B1366" t="s">
        <v>5696</v>
      </c>
      <c r="C1366" s="1" t="str">
        <f t="shared" si="206"/>
        <v>21:0420</v>
      </c>
      <c r="D1366" s="1" t="str">
        <f t="shared" si="210"/>
        <v>21:0140</v>
      </c>
      <c r="E1366" t="s">
        <v>5697</v>
      </c>
      <c r="F1366" t="s">
        <v>5698</v>
      </c>
      <c r="H1366">
        <v>59.707254599999999</v>
      </c>
      <c r="I1366">
        <v>-128.0700665</v>
      </c>
      <c r="J1366" s="1" t="str">
        <f t="shared" si="211"/>
        <v>NGR bulk stream sediment</v>
      </c>
      <c r="K1366" s="1" t="str">
        <f t="shared" si="212"/>
        <v>&lt;177 micron (NGR)</v>
      </c>
      <c r="L1366">
        <v>12</v>
      </c>
      <c r="M1366" t="s">
        <v>54</v>
      </c>
      <c r="N1366">
        <v>223</v>
      </c>
      <c r="O1366" t="s">
        <v>92</v>
      </c>
      <c r="P1366" t="s">
        <v>47</v>
      </c>
      <c r="Q1366" t="s">
        <v>31</v>
      </c>
      <c r="R1366" t="s">
        <v>75</v>
      </c>
      <c r="S1366" t="s">
        <v>85</v>
      </c>
      <c r="T1366" t="s">
        <v>34</v>
      </c>
      <c r="U1366" t="s">
        <v>689</v>
      </c>
      <c r="V1366" t="s">
        <v>49</v>
      </c>
      <c r="W1366" t="s">
        <v>37</v>
      </c>
      <c r="X1366" t="s">
        <v>38</v>
      </c>
    </row>
    <row r="1367" spans="1:24" x14ac:dyDescent="0.3">
      <c r="A1367" t="s">
        <v>5699</v>
      </c>
      <c r="B1367" t="s">
        <v>5700</v>
      </c>
      <c r="C1367" s="1" t="str">
        <f t="shared" si="206"/>
        <v>21:0420</v>
      </c>
      <c r="D1367" s="1" t="str">
        <f t="shared" si="210"/>
        <v>21:0140</v>
      </c>
      <c r="E1367" t="s">
        <v>5701</v>
      </c>
      <c r="F1367" t="s">
        <v>5702</v>
      </c>
      <c r="H1367">
        <v>59.6925375</v>
      </c>
      <c r="I1367">
        <v>-128.134603</v>
      </c>
      <c r="J1367" s="1" t="str">
        <f t="shared" si="211"/>
        <v>NGR bulk stream sediment</v>
      </c>
      <c r="K1367" s="1" t="str">
        <f t="shared" si="212"/>
        <v>&lt;177 micron (NGR)</v>
      </c>
      <c r="L1367">
        <v>12</v>
      </c>
      <c r="M1367" t="s">
        <v>73</v>
      </c>
      <c r="N1367">
        <v>224</v>
      </c>
      <c r="O1367" t="s">
        <v>29</v>
      </c>
      <c r="P1367" t="s">
        <v>33</v>
      </c>
      <c r="Q1367" t="s">
        <v>66</v>
      </c>
      <c r="R1367" t="s">
        <v>33</v>
      </c>
      <c r="S1367" t="s">
        <v>31</v>
      </c>
      <c r="T1367" t="s">
        <v>34</v>
      </c>
      <c r="U1367" t="s">
        <v>218</v>
      </c>
      <c r="V1367" t="s">
        <v>344</v>
      </c>
      <c r="W1367" t="s">
        <v>37</v>
      </c>
      <c r="X1367" t="s">
        <v>38</v>
      </c>
    </row>
    <row r="1368" spans="1:24" x14ac:dyDescent="0.3">
      <c r="A1368" t="s">
        <v>5703</v>
      </c>
      <c r="B1368" t="s">
        <v>5704</v>
      </c>
      <c r="C1368" s="1" t="str">
        <f t="shared" si="206"/>
        <v>21:0420</v>
      </c>
      <c r="D1368" s="1" t="str">
        <f t="shared" si="210"/>
        <v>21:0140</v>
      </c>
      <c r="E1368" t="s">
        <v>5705</v>
      </c>
      <c r="F1368" t="s">
        <v>5706</v>
      </c>
      <c r="H1368">
        <v>59.673928199999999</v>
      </c>
      <c r="I1368">
        <v>-128.16045349999999</v>
      </c>
      <c r="J1368" s="1" t="str">
        <f t="shared" si="211"/>
        <v>NGR bulk stream sediment</v>
      </c>
      <c r="K1368" s="1" t="str">
        <f t="shared" si="212"/>
        <v>&lt;177 micron (NGR)</v>
      </c>
      <c r="L1368">
        <v>12</v>
      </c>
      <c r="M1368" t="s">
        <v>82</v>
      </c>
      <c r="N1368">
        <v>225</v>
      </c>
      <c r="O1368" t="s">
        <v>149</v>
      </c>
      <c r="P1368" t="s">
        <v>75</v>
      </c>
      <c r="Q1368" t="s">
        <v>66</v>
      </c>
      <c r="R1368" t="s">
        <v>33</v>
      </c>
      <c r="S1368" t="s">
        <v>31</v>
      </c>
      <c r="T1368" t="s">
        <v>34</v>
      </c>
      <c r="U1368" t="s">
        <v>887</v>
      </c>
      <c r="V1368" t="s">
        <v>529</v>
      </c>
      <c r="W1368" t="s">
        <v>37</v>
      </c>
      <c r="X1368" t="s">
        <v>38</v>
      </c>
    </row>
    <row r="1369" spans="1:24" x14ac:dyDescent="0.3">
      <c r="A1369" t="s">
        <v>5707</v>
      </c>
      <c r="B1369" t="s">
        <v>5708</v>
      </c>
      <c r="C1369" s="1" t="str">
        <f t="shared" si="206"/>
        <v>21:0420</v>
      </c>
      <c r="D1369" s="1" t="str">
        <f t="shared" si="210"/>
        <v>21:0140</v>
      </c>
      <c r="E1369" t="s">
        <v>5709</v>
      </c>
      <c r="F1369" t="s">
        <v>5710</v>
      </c>
      <c r="H1369">
        <v>59.666583799999998</v>
      </c>
      <c r="I1369">
        <v>-128.25116299999999</v>
      </c>
      <c r="J1369" s="1" t="str">
        <f t="shared" si="211"/>
        <v>NGR bulk stream sediment</v>
      </c>
      <c r="K1369" s="1" t="str">
        <f t="shared" si="212"/>
        <v>&lt;177 micron (NGR)</v>
      </c>
      <c r="L1369">
        <v>12</v>
      </c>
      <c r="M1369" t="s">
        <v>91</v>
      </c>
      <c r="N1369">
        <v>226</v>
      </c>
      <c r="O1369" t="s">
        <v>244</v>
      </c>
      <c r="P1369" t="s">
        <v>85</v>
      </c>
      <c r="Q1369" t="s">
        <v>85</v>
      </c>
      <c r="R1369" t="s">
        <v>66</v>
      </c>
      <c r="S1369" t="s">
        <v>57</v>
      </c>
      <c r="T1369" t="s">
        <v>34</v>
      </c>
      <c r="U1369" t="s">
        <v>600</v>
      </c>
      <c r="V1369" t="s">
        <v>710</v>
      </c>
      <c r="W1369" t="s">
        <v>37</v>
      </c>
      <c r="X1369" t="s">
        <v>38</v>
      </c>
    </row>
    <row r="1370" spans="1:24" x14ac:dyDescent="0.3">
      <c r="A1370" t="s">
        <v>5711</v>
      </c>
      <c r="B1370" t="s">
        <v>5712</v>
      </c>
      <c r="C1370" s="1" t="str">
        <f t="shared" si="206"/>
        <v>21:0420</v>
      </c>
      <c r="D1370" s="1" t="str">
        <f t="shared" si="210"/>
        <v>21:0140</v>
      </c>
      <c r="E1370" t="s">
        <v>5689</v>
      </c>
      <c r="F1370" t="s">
        <v>5713</v>
      </c>
      <c r="H1370">
        <v>59.6590439</v>
      </c>
      <c r="I1370">
        <v>-128.24858040000001</v>
      </c>
      <c r="J1370" s="1" t="str">
        <f t="shared" si="211"/>
        <v>NGR bulk stream sediment</v>
      </c>
      <c r="K1370" s="1" t="str">
        <f t="shared" si="212"/>
        <v>&lt;177 micron (NGR)</v>
      </c>
      <c r="L1370">
        <v>12</v>
      </c>
      <c r="M1370" t="s">
        <v>64</v>
      </c>
      <c r="N1370">
        <v>227</v>
      </c>
      <c r="O1370" t="s">
        <v>44</v>
      </c>
      <c r="P1370" t="s">
        <v>46</v>
      </c>
      <c r="Q1370" t="s">
        <v>46</v>
      </c>
      <c r="R1370" t="s">
        <v>75</v>
      </c>
      <c r="S1370" t="s">
        <v>85</v>
      </c>
      <c r="T1370" t="s">
        <v>34</v>
      </c>
      <c r="U1370" t="s">
        <v>676</v>
      </c>
      <c r="V1370" t="s">
        <v>523</v>
      </c>
      <c r="W1370" t="s">
        <v>37</v>
      </c>
      <c r="X1370" t="s">
        <v>38</v>
      </c>
    </row>
    <row r="1371" spans="1:24" x14ac:dyDescent="0.3">
      <c r="A1371" t="s">
        <v>5714</v>
      </c>
      <c r="B1371" t="s">
        <v>5715</v>
      </c>
      <c r="C1371" s="1" t="str">
        <f t="shared" si="206"/>
        <v>21:0420</v>
      </c>
      <c r="D1371" s="1" t="str">
        <f t="shared" si="210"/>
        <v>21:0140</v>
      </c>
      <c r="E1371" t="s">
        <v>5716</v>
      </c>
      <c r="F1371" t="s">
        <v>5717</v>
      </c>
      <c r="H1371">
        <v>59.621942099999998</v>
      </c>
      <c r="I1371">
        <v>-128.2961008</v>
      </c>
      <c r="J1371" s="1" t="str">
        <f t="shared" si="211"/>
        <v>NGR bulk stream sediment</v>
      </c>
      <c r="K1371" s="1" t="str">
        <f t="shared" si="212"/>
        <v>&lt;177 micron (NGR)</v>
      </c>
      <c r="L1371">
        <v>12</v>
      </c>
      <c r="M1371" t="s">
        <v>101</v>
      </c>
      <c r="N1371">
        <v>228</v>
      </c>
      <c r="O1371" t="s">
        <v>176</v>
      </c>
      <c r="P1371" t="s">
        <v>103</v>
      </c>
      <c r="Q1371" t="s">
        <v>75</v>
      </c>
      <c r="R1371" t="s">
        <v>33</v>
      </c>
      <c r="S1371" t="s">
        <v>85</v>
      </c>
      <c r="T1371" t="s">
        <v>34</v>
      </c>
      <c r="U1371" t="s">
        <v>534</v>
      </c>
      <c r="V1371" t="s">
        <v>224</v>
      </c>
      <c r="W1371" t="s">
        <v>37</v>
      </c>
      <c r="X1371" t="s">
        <v>38</v>
      </c>
    </row>
    <row r="1372" spans="1:24" x14ac:dyDescent="0.3">
      <c r="A1372" t="s">
        <v>5718</v>
      </c>
      <c r="B1372" t="s">
        <v>5719</v>
      </c>
      <c r="C1372" s="1" t="str">
        <f t="shared" si="206"/>
        <v>21:0420</v>
      </c>
      <c r="D1372" s="1" t="str">
        <f t="shared" si="210"/>
        <v>21:0140</v>
      </c>
      <c r="E1372" t="s">
        <v>5720</v>
      </c>
      <c r="F1372" t="s">
        <v>5721</v>
      </c>
      <c r="H1372">
        <v>59.624035999999997</v>
      </c>
      <c r="I1372">
        <v>-128.35946820000001</v>
      </c>
      <c r="J1372" s="1" t="str">
        <f t="shared" si="211"/>
        <v>NGR bulk stream sediment</v>
      </c>
      <c r="K1372" s="1" t="str">
        <f t="shared" si="212"/>
        <v>&lt;177 micron (NGR)</v>
      </c>
      <c r="L1372">
        <v>12</v>
      </c>
      <c r="M1372" t="s">
        <v>134</v>
      </c>
      <c r="N1372">
        <v>229</v>
      </c>
      <c r="O1372" t="s">
        <v>648</v>
      </c>
      <c r="P1372" t="s">
        <v>102</v>
      </c>
      <c r="Q1372" t="s">
        <v>33</v>
      </c>
      <c r="R1372" t="s">
        <v>250</v>
      </c>
      <c r="S1372" t="s">
        <v>66</v>
      </c>
      <c r="T1372" t="s">
        <v>699</v>
      </c>
      <c r="U1372" t="s">
        <v>1686</v>
      </c>
      <c r="V1372" t="s">
        <v>77</v>
      </c>
      <c r="W1372" t="s">
        <v>136</v>
      </c>
      <c r="X1372" t="s">
        <v>38</v>
      </c>
    </row>
    <row r="1373" spans="1:24" x14ac:dyDescent="0.3">
      <c r="A1373" t="s">
        <v>5722</v>
      </c>
      <c r="B1373" t="s">
        <v>5723</v>
      </c>
      <c r="C1373" s="1" t="str">
        <f t="shared" si="206"/>
        <v>21:0420</v>
      </c>
      <c r="D1373" s="1" t="str">
        <f>HYPERLINK("http://geochem.nrcan.gc.ca/cdogs/content/svy/svy_e.htm", "")</f>
        <v/>
      </c>
      <c r="G1373" s="1" t="str">
        <f>HYPERLINK("http://geochem.nrcan.gc.ca/cdogs/content/cr_/cr_00040_e.htm", "40")</f>
        <v>40</v>
      </c>
      <c r="J1373" t="s">
        <v>195</v>
      </c>
      <c r="K1373" t="s">
        <v>196</v>
      </c>
      <c r="L1373">
        <v>12</v>
      </c>
      <c r="M1373" t="s">
        <v>197</v>
      </c>
      <c r="N1373">
        <v>230</v>
      </c>
      <c r="O1373" t="s">
        <v>2060</v>
      </c>
      <c r="P1373" t="s">
        <v>249</v>
      </c>
      <c r="Q1373" t="s">
        <v>135</v>
      </c>
      <c r="R1373" t="s">
        <v>135</v>
      </c>
      <c r="S1373" t="s">
        <v>66</v>
      </c>
      <c r="T1373" t="s">
        <v>34</v>
      </c>
      <c r="U1373" t="s">
        <v>3081</v>
      </c>
      <c r="V1373" t="s">
        <v>239</v>
      </c>
      <c r="W1373" t="s">
        <v>37</v>
      </c>
      <c r="X1373" t="s">
        <v>38</v>
      </c>
    </row>
    <row r="1374" spans="1:24" x14ac:dyDescent="0.3">
      <c r="A1374" t="s">
        <v>5724</v>
      </c>
      <c r="B1374" t="s">
        <v>5725</v>
      </c>
      <c r="C1374" s="1" t="str">
        <f t="shared" si="206"/>
        <v>21:0420</v>
      </c>
      <c r="D1374" s="1" t="str">
        <f t="shared" ref="D1374:D1401" si="213">HYPERLINK("http://geochem.nrcan.gc.ca/cdogs/content/svy/svy210140_e.htm", "21:0140")</f>
        <v>21:0140</v>
      </c>
      <c r="E1374" t="s">
        <v>5720</v>
      </c>
      <c r="F1374" t="s">
        <v>5726</v>
      </c>
      <c r="H1374">
        <v>59.624035999999997</v>
      </c>
      <c r="I1374">
        <v>-128.35946820000001</v>
      </c>
      <c r="J1374" s="1" t="str">
        <f t="shared" ref="J1374:J1401" si="214">HYPERLINK("http://geochem.nrcan.gc.ca/cdogs/content/kwd/kwd020030_e.htm", "NGR bulk stream sediment")</f>
        <v>NGR bulk stream sediment</v>
      </c>
      <c r="K1374" s="1" t="str">
        <f t="shared" ref="K1374:K1401" si="215">HYPERLINK("http://geochem.nrcan.gc.ca/cdogs/content/kwd/kwd080006_e.htm", "&lt;177 micron (NGR)")</f>
        <v>&lt;177 micron (NGR)</v>
      </c>
      <c r="L1374">
        <v>12</v>
      </c>
      <c r="M1374" t="s">
        <v>140</v>
      </c>
      <c r="N1374">
        <v>231</v>
      </c>
      <c r="O1374" t="s">
        <v>654</v>
      </c>
      <c r="P1374" t="s">
        <v>406</v>
      </c>
      <c r="Q1374" t="s">
        <v>67</v>
      </c>
      <c r="R1374" t="s">
        <v>84</v>
      </c>
      <c r="S1374" t="s">
        <v>66</v>
      </c>
      <c r="T1374" t="s">
        <v>699</v>
      </c>
      <c r="U1374" t="s">
        <v>600</v>
      </c>
      <c r="V1374" t="s">
        <v>160</v>
      </c>
      <c r="W1374" t="s">
        <v>136</v>
      </c>
      <c r="X1374" t="s">
        <v>38</v>
      </c>
    </row>
    <row r="1375" spans="1:24" x14ac:dyDescent="0.3">
      <c r="A1375" t="s">
        <v>5727</v>
      </c>
      <c r="B1375" t="s">
        <v>5728</v>
      </c>
      <c r="C1375" s="1" t="str">
        <f t="shared" si="206"/>
        <v>21:0420</v>
      </c>
      <c r="D1375" s="1" t="str">
        <f t="shared" si="213"/>
        <v>21:0140</v>
      </c>
      <c r="E1375" t="s">
        <v>5729</v>
      </c>
      <c r="F1375" t="s">
        <v>5730</v>
      </c>
      <c r="H1375">
        <v>59.606091399999997</v>
      </c>
      <c r="I1375">
        <v>-128.23656270000001</v>
      </c>
      <c r="J1375" s="1" t="str">
        <f t="shared" si="214"/>
        <v>NGR bulk stream sediment</v>
      </c>
      <c r="K1375" s="1" t="str">
        <f t="shared" si="215"/>
        <v>&lt;177 micron (NGR)</v>
      </c>
      <c r="L1375">
        <v>12</v>
      </c>
      <c r="M1375" t="s">
        <v>111</v>
      </c>
      <c r="N1375">
        <v>232</v>
      </c>
      <c r="O1375" t="s">
        <v>307</v>
      </c>
      <c r="P1375" t="s">
        <v>58</v>
      </c>
      <c r="Q1375" t="s">
        <v>150</v>
      </c>
      <c r="R1375" t="s">
        <v>93</v>
      </c>
      <c r="S1375" t="s">
        <v>46</v>
      </c>
      <c r="T1375" t="s">
        <v>34</v>
      </c>
      <c r="U1375" t="s">
        <v>545</v>
      </c>
      <c r="V1375" t="s">
        <v>49</v>
      </c>
      <c r="W1375" t="s">
        <v>37</v>
      </c>
      <c r="X1375" t="s">
        <v>38</v>
      </c>
    </row>
    <row r="1376" spans="1:24" x14ac:dyDescent="0.3">
      <c r="A1376" t="s">
        <v>5731</v>
      </c>
      <c r="B1376" t="s">
        <v>5732</v>
      </c>
      <c r="C1376" s="1" t="str">
        <f t="shared" si="206"/>
        <v>21:0420</v>
      </c>
      <c r="D1376" s="1" t="str">
        <f t="shared" si="213"/>
        <v>21:0140</v>
      </c>
      <c r="E1376" t="s">
        <v>5733</v>
      </c>
      <c r="F1376" t="s">
        <v>5734</v>
      </c>
      <c r="H1376">
        <v>59.6142185</v>
      </c>
      <c r="I1376">
        <v>-128.24747260000001</v>
      </c>
      <c r="J1376" s="1" t="str">
        <f t="shared" si="214"/>
        <v>NGR bulk stream sediment</v>
      </c>
      <c r="K1376" s="1" t="str">
        <f t="shared" si="215"/>
        <v>&lt;177 micron (NGR)</v>
      </c>
      <c r="L1376">
        <v>12</v>
      </c>
      <c r="M1376" t="s">
        <v>118</v>
      </c>
      <c r="N1376">
        <v>233</v>
      </c>
      <c r="O1376" t="s">
        <v>307</v>
      </c>
      <c r="P1376" t="s">
        <v>103</v>
      </c>
      <c r="Q1376" t="s">
        <v>67</v>
      </c>
      <c r="R1376" t="s">
        <v>58</v>
      </c>
      <c r="S1376" t="s">
        <v>46</v>
      </c>
      <c r="T1376" t="s">
        <v>34</v>
      </c>
      <c r="U1376" t="s">
        <v>2012</v>
      </c>
      <c r="V1376" t="s">
        <v>224</v>
      </c>
      <c r="W1376" t="s">
        <v>37</v>
      </c>
      <c r="X1376" t="s">
        <v>38</v>
      </c>
    </row>
    <row r="1377" spans="1:24" x14ac:dyDescent="0.3">
      <c r="A1377" t="s">
        <v>5735</v>
      </c>
      <c r="B1377" t="s">
        <v>5736</v>
      </c>
      <c r="C1377" s="1" t="str">
        <f t="shared" si="206"/>
        <v>21:0420</v>
      </c>
      <c r="D1377" s="1" t="str">
        <f t="shared" si="213"/>
        <v>21:0140</v>
      </c>
      <c r="E1377" t="s">
        <v>5737</v>
      </c>
      <c r="F1377" t="s">
        <v>5738</v>
      </c>
      <c r="H1377">
        <v>59.5974255</v>
      </c>
      <c r="I1377">
        <v>-128.284267</v>
      </c>
      <c r="J1377" s="1" t="str">
        <f t="shared" si="214"/>
        <v>NGR bulk stream sediment</v>
      </c>
      <c r="K1377" s="1" t="str">
        <f t="shared" si="215"/>
        <v>&lt;177 micron (NGR)</v>
      </c>
      <c r="L1377">
        <v>12</v>
      </c>
      <c r="M1377" t="s">
        <v>125</v>
      </c>
      <c r="N1377">
        <v>234</v>
      </c>
      <c r="O1377" t="s">
        <v>307</v>
      </c>
      <c r="P1377" t="s">
        <v>103</v>
      </c>
      <c r="Q1377" t="s">
        <v>47</v>
      </c>
      <c r="R1377" t="s">
        <v>135</v>
      </c>
      <c r="S1377" t="s">
        <v>66</v>
      </c>
      <c r="T1377" t="s">
        <v>34</v>
      </c>
      <c r="U1377" t="s">
        <v>623</v>
      </c>
      <c r="V1377" t="s">
        <v>523</v>
      </c>
      <c r="W1377" t="s">
        <v>37</v>
      </c>
      <c r="X1377" t="s">
        <v>38</v>
      </c>
    </row>
    <row r="1378" spans="1:24" x14ac:dyDescent="0.3">
      <c r="A1378" t="s">
        <v>5739</v>
      </c>
      <c r="B1378" t="s">
        <v>5740</v>
      </c>
      <c r="C1378" s="1" t="str">
        <f t="shared" si="206"/>
        <v>21:0420</v>
      </c>
      <c r="D1378" s="1" t="str">
        <f t="shared" si="213"/>
        <v>21:0140</v>
      </c>
      <c r="E1378" t="s">
        <v>5741</v>
      </c>
      <c r="F1378" t="s">
        <v>5742</v>
      </c>
      <c r="H1378">
        <v>59.602834799999997</v>
      </c>
      <c r="I1378">
        <v>-128.13584689999999</v>
      </c>
      <c r="J1378" s="1" t="str">
        <f t="shared" si="214"/>
        <v>NGR bulk stream sediment</v>
      </c>
      <c r="K1378" s="1" t="str">
        <f t="shared" si="215"/>
        <v>&lt;177 micron (NGR)</v>
      </c>
      <c r="L1378">
        <v>12</v>
      </c>
      <c r="M1378" t="s">
        <v>148</v>
      </c>
      <c r="N1378">
        <v>235</v>
      </c>
      <c r="O1378" t="s">
        <v>44</v>
      </c>
      <c r="P1378" t="s">
        <v>93</v>
      </c>
      <c r="Q1378" t="s">
        <v>85</v>
      </c>
      <c r="R1378" t="s">
        <v>75</v>
      </c>
      <c r="S1378" t="s">
        <v>57</v>
      </c>
      <c r="T1378" t="s">
        <v>34</v>
      </c>
      <c r="U1378" t="s">
        <v>649</v>
      </c>
      <c r="V1378" t="s">
        <v>710</v>
      </c>
      <c r="W1378" t="s">
        <v>37</v>
      </c>
      <c r="X1378" t="s">
        <v>38</v>
      </c>
    </row>
    <row r="1379" spans="1:24" x14ac:dyDescent="0.3">
      <c r="A1379" t="s">
        <v>5743</v>
      </c>
      <c r="B1379" t="s">
        <v>5744</v>
      </c>
      <c r="C1379" s="1" t="str">
        <f t="shared" si="206"/>
        <v>21:0420</v>
      </c>
      <c r="D1379" s="1" t="str">
        <f t="shared" si="213"/>
        <v>21:0140</v>
      </c>
      <c r="E1379" t="s">
        <v>5745</v>
      </c>
      <c r="F1379" t="s">
        <v>5746</v>
      </c>
      <c r="H1379">
        <v>59.569904700000002</v>
      </c>
      <c r="I1379">
        <v>-128.0665127</v>
      </c>
      <c r="J1379" s="1" t="str">
        <f t="shared" si="214"/>
        <v>NGR bulk stream sediment</v>
      </c>
      <c r="K1379" s="1" t="str">
        <f t="shared" si="215"/>
        <v>&lt;177 micron (NGR)</v>
      </c>
      <c r="L1379">
        <v>12</v>
      </c>
      <c r="M1379" t="s">
        <v>157</v>
      </c>
      <c r="N1379">
        <v>236</v>
      </c>
      <c r="O1379" t="s">
        <v>244</v>
      </c>
      <c r="P1379" t="s">
        <v>75</v>
      </c>
      <c r="Q1379" t="s">
        <v>57</v>
      </c>
      <c r="R1379" t="s">
        <v>75</v>
      </c>
      <c r="S1379" t="s">
        <v>57</v>
      </c>
      <c r="T1379" t="s">
        <v>34</v>
      </c>
      <c r="U1379" t="s">
        <v>426</v>
      </c>
      <c r="V1379" t="s">
        <v>693</v>
      </c>
      <c r="W1379" t="s">
        <v>37</v>
      </c>
      <c r="X1379" t="s">
        <v>38</v>
      </c>
    </row>
    <row r="1380" spans="1:24" x14ac:dyDescent="0.3">
      <c r="A1380" t="s">
        <v>5747</v>
      </c>
      <c r="B1380" t="s">
        <v>5748</v>
      </c>
      <c r="C1380" s="1" t="str">
        <f t="shared" si="206"/>
        <v>21:0420</v>
      </c>
      <c r="D1380" s="1" t="str">
        <f t="shared" si="213"/>
        <v>21:0140</v>
      </c>
      <c r="E1380" t="s">
        <v>5749</v>
      </c>
      <c r="F1380" t="s">
        <v>5750</v>
      </c>
      <c r="H1380">
        <v>59.557297300000002</v>
      </c>
      <c r="I1380">
        <v>-128.0467094</v>
      </c>
      <c r="J1380" s="1" t="str">
        <f t="shared" si="214"/>
        <v>NGR bulk stream sediment</v>
      </c>
      <c r="K1380" s="1" t="str">
        <f t="shared" si="215"/>
        <v>&lt;177 micron (NGR)</v>
      </c>
      <c r="L1380">
        <v>12</v>
      </c>
      <c r="M1380" t="s">
        <v>165</v>
      </c>
      <c r="N1380">
        <v>237</v>
      </c>
      <c r="O1380" t="s">
        <v>83</v>
      </c>
      <c r="P1380" t="s">
        <v>47</v>
      </c>
      <c r="Q1380" t="s">
        <v>136</v>
      </c>
      <c r="R1380" t="s">
        <v>150</v>
      </c>
      <c r="S1380" t="s">
        <v>85</v>
      </c>
      <c r="T1380" t="s">
        <v>34</v>
      </c>
      <c r="U1380" t="s">
        <v>2349</v>
      </c>
      <c r="V1380" t="s">
        <v>778</v>
      </c>
      <c r="W1380" t="s">
        <v>37</v>
      </c>
      <c r="X1380" t="s">
        <v>38</v>
      </c>
    </row>
    <row r="1381" spans="1:24" x14ac:dyDescent="0.3">
      <c r="A1381" t="s">
        <v>5751</v>
      </c>
      <c r="B1381" t="s">
        <v>5752</v>
      </c>
      <c r="C1381" s="1" t="str">
        <f t="shared" si="206"/>
        <v>21:0420</v>
      </c>
      <c r="D1381" s="1" t="str">
        <f t="shared" si="213"/>
        <v>21:0140</v>
      </c>
      <c r="E1381" t="s">
        <v>5753</v>
      </c>
      <c r="F1381" t="s">
        <v>5754</v>
      </c>
      <c r="H1381">
        <v>59.565254500000002</v>
      </c>
      <c r="I1381">
        <v>-128.08198479999999</v>
      </c>
      <c r="J1381" s="1" t="str">
        <f t="shared" si="214"/>
        <v>NGR bulk stream sediment</v>
      </c>
      <c r="K1381" s="1" t="str">
        <f t="shared" si="215"/>
        <v>&lt;177 micron (NGR)</v>
      </c>
      <c r="L1381">
        <v>12</v>
      </c>
      <c r="M1381" t="s">
        <v>175</v>
      </c>
      <c r="N1381">
        <v>238</v>
      </c>
      <c r="O1381" t="s">
        <v>126</v>
      </c>
      <c r="P1381" t="s">
        <v>93</v>
      </c>
      <c r="Q1381" t="s">
        <v>85</v>
      </c>
      <c r="R1381" t="s">
        <v>33</v>
      </c>
      <c r="S1381" t="s">
        <v>31</v>
      </c>
      <c r="T1381" t="s">
        <v>34</v>
      </c>
      <c r="U1381" t="s">
        <v>218</v>
      </c>
      <c r="V1381" t="s">
        <v>120</v>
      </c>
      <c r="W1381" t="s">
        <v>37</v>
      </c>
      <c r="X1381" t="s">
        <v>38</v>
      </c>
    </row>
    <row r="1382" spans="1:24" x14ac:dyDescent="0.3">
      <c r="A1382" t="s">
        <v>5755</v>
      </c>
      <c r="B1382" t="s">
        <v>5756</v>
      </c>
      <c r="C1382" s="1" t="str">
        <f t="shared" si="206"/>
        <v>21:0420</v>
      </c>
      <c r="D1382" s="1" t="str">
        <f t="shared" si="213"/>
        <v>21:0140</v>
      </c>
      <c r="E1382" t="s">
        <v>5757</v>
      </c>
      <c r="F1382" t="s">
        <v>5758</v>
      </c>
      <c r="H1382">
        <v>59.624294300000003</v>
      </c>
      <c r="I1382">
        <v>-128.01091489999999</v>
      </c>
      <c r="J1382" s="1" t="str">
        <f t="shared" si="214"/>
        <v>NGR bulk stream sediment</v>
      </c>
      <c r="K1382" s="1" t="str">
        <f t="shared" si="215"/>
        <v>&lt;177 micron (NGR)</v>
      </c>
      <c r="L1382">
        <v>12</v>
      </c>
      <c r="M1382" t="s">
        <v>183</v>
      </c>
      <c r="N1382">
        <v>239</v>
      </c>
      <c r="O1382" t="s">
        <v>30</v>
      </c>
      <c r="P1382" t="s">
        <v>85</v>
      </c>
      <c r="Q1382" t="s">
        <v>37</v>
      </c>
      <c r="R1382" t="s">
        <v>66</v>
      </c>
      <c r="S1382" t="s">
        <v>85</v>
      </c>
      <c r="T1382" t="s">
        <v>34</v>
      </c>
      <c r="U1382" t="s">
        <v>690</v>
      </c>
      <c r="V1382" t="s">
        <v>1691</v>
      </c>
      <c r="W1382" t="s">
        <v>37</v>
      </c>
      <c r="X1382" t="s">
        <v>38</v>
      </c>
    </row>
    <row r="1383" spans="1:24" x14ac:dyDescent="0.3">
      <c r="A1383" t="s">
        <v>5759</v>
      </c>
      <c r="B1383" t="s">
        <v>5760</v>
      </c>
      <c r="C1383" s="1" t="str">
        <f t="shared" si="206"/>
        <v>21:0420</v>
      </c>
      <c r="D1383" s="1" t="str">
        <f t="shared" si="213"/>
        <v>21:0140</v>
      </c>
      <c r="E1383" t="s">
        <v>5761</v>
      </c>
      <c r="F1383" t="s">
        <v>5762</v>
      </c>
      <c r="H1383">
        <v>59.556188400000003</v>
      </c>
      <c r="I1383">
        <v>-128.1988408</v>
      </c>
      <c r="J1383" s="1" t="str">
        <f t="shared" si="214"/>
        <v>NGR bulk stream sediment</v>
      </c>
      <c r="K1383" s="1" t="str">
        <f t="shared" si="215"/>
        <v>&lt;177 micron (NGR)</v>
      </c>
      <c r="L1383">
        <v>12</v>
      </c>
      <c r="M1383" t="s">
        <v>189</v>
      </c>
      <c r="N1383">
        <v>240</v>
      </c>
      <c r="O1383" t="s">
        <v>490</v>
      </c>
      <c r="P1383" t="s">
        <v>58</v>
      </c>
      <c r="Q1383" t="s">
        <v>47</v>
      </c>
      <c r="R1383" t="s">
        <v>58</v>
      </c>
      <c r="S1383" t="s">
        <v>46</v>
      </c>
      <c r="T1383" t="s">
        <v>34</v>
      </c>
      <c r="U1383" t="s">
        <v>143</v>
      </c>
      <c r="V1383" t="s">
        <v>224</v>
      </c>
      <c r="W1383" t="s">
        <v>37</v>
      </c>
      <c r="X1383" t="s">
        <v>38</v>
      </c>
    </row>
    <row r="1384" spans="1:24" x14ac:dyDescent="0.3">
      <c r="A1384" t="s">
        <v>5763</v>
      </c>
      <c r="B1384" t="s">
        <v>5764</v>
      </c>
      <c r="C1384" s="1" t="str">
        <f t="shared" si="206"/>
        <v>21:0420</v>
      </c>
      <c r="D1384" s="1" t="str">
        <f t="shared" si="213"/>
        <v>21:0140</v>
      </c>
      <c r="E1384" t="s">
        <v>5765</v>
      </c>
      <c r="F1384" t="s">
        <v>5766</v>
      </c>
      <c r="H1384">
        <v>59.5199657</v>
      </c>
      <c r="I1384">
        <v>-128.1920653</v>
      </c>
      <c r="J1384" s="1" t="str">
        <f t="shared" si="214"/>
        <v>NGR bulk stream sediment</v>
      </c>
      <c r="K1384" s="1" t="str">
        <f t="shared" si="215"/>
        <v>&lt;177 micron (NGR)</v>
      </c>
      <c r="L1384">
        <v>13</v>
      </c>
      <c r="M1384" t="s">
        <v>203</v>
      </c>
      <c r="N1384">
        <v>241</v>
      </c>
      <c r="O1384" t="s">
        <v>820</v>
      </c>
      <c r="P1384" t="s">
        <v>58</v>
      </c>
      <c r="Q1384" t="s">
        <v>46</v>
      </c>
      <c r="R1384" t="s">
        <v>135</v>
      </c>
      <c r="S1384" t="s">
        <v>57</v>
      </c>
      <c r="T1384" t="s">
        <v>34</v>
      </c>
      <c r="U1384" t="s">
        <v>759</v>
      </c>
      <c r="V1384" t="s">
        <v>929</v>
      </c>
      <c r="W1384" t="s">
        <v>37</v>
      </c>
      <c r="X1384" t="s">
        <v>38</v>
      </c>
    </row>
    <row r="1385" spans="1:24" x14ac:dyDescent="0.3">
      <c r="A1385" t="s">
        <v>5767</v>
      </c>
      <c r="B1385" t="s">
        <v>5768</v>
      </c>
      <c r="C1385" s="1" t="str">
        <f t="shared" si="206"/>
        <v>21:0420</v>
      </c>
      <c r="D1385" s="1" t="str">
        <f t="shared" si="213"/>
        <v>21:0140</v>
      </c>
      <c r="E1385" t="s">
        <v>5769</v>
      </c>
      <c r="F1385" t="s">
        <v>5770</v>
      </c>
      <c r="H1385">
        <v>59.564312999999999</v>
      </c>
      <c r="I1385">
        <v>-128.28532390000001</v>
      </c>
      <c r="J1385" s="1" t="str">
        <f t="shared" si="214"/>
        <v>NGR bulk stream sediment</v>
      </c>
      <c r="K1385" s="1" t="str">
        <f t="shared" si="215"/>
        <v>&lt;177 micron (NGR)</v>
      </c>
      <c r="L1385">
        <v>13</v>
      </c>
      <c r="M1385" t="s">
        <v>43</v>
      </c>
      <c r="N1385">
        <v>242</v>
      </c>
      <c r="O1385" t="s">
        <v>788</v>
      </c>
      <c r="P1385" t="s">
        <v>45</v>
      </c>
      <c r="Q1385" t="s">
        <v>46</v>
      </c>
      <c r="R1385" t="s">
        <v>58</v>
      </c>
      <c r="S1385" t="s">
        <v>31</v>
      </c>
      <c r="T1385" t="s">
        <v>34</v>
      </c>
      <c r="U1385" t="s">
        <v>600</v>
      </c>
      <c r="V1385" t="s">
        <v>694</v>
      </c>
      <c r="W1385" t="s">
        <v>37</v>
      </c>
      <c r="X1385" t="s">
        <v>38</v>
      </c>
    </row>
    <row r="1386" spans="1:24" x14ac:dyDescent="0.3">
      <c r="A1386" t="s">
        <v>5771</v>
      </c>
      <c r="B1386" t="s">
        <v>5772</v>
      </c>
      <c r="C1386" s="1" t="str">
        <f t="shared" si="206"/>
        <v>21:0420</v>
      </c>
      <c r="D1386" s="1" t="str">
        <f t="shared" si="213"/>
        <v>21:0140</v>
      </c>
      <c r="E1386" t="s">
        <v>5773</v>
      </c>
      <c r="F1386" t="s">
        <v>5774</v>
      </c>
      <c r="H1386">
        <v>59.559263799999997</v>
      </c>
      <c r="I1386">
        <v>-128.33072609999999</v>
      </c>
      <c r="J1386" s="1" t="str">
        <f t="shared" si="214"/>
        <v>NGR bulk stream sediment</v>
      </c>
      <c r="K1386" s="1" t="str">
        <f t="shared" si="215"/>
        <v>&lt;177 micron (NGR)</v>
      </c>
      <c r="L1386">
        <v>13</v>
      </c>
      <c r="M1386" t="s">
        <v>54</v>
      </c>
      <c r="N1386">
        <v>243</v>
      </c>
      <c r="O1386" t="s">
        <v>920</v>
      </c>
      <c r="P1386" t="s">
        <v>93</v>
      </c>
      <c r="Q1386" t="s">
        <v>46</v>
      </c>
      <c r="R1386" t="s">
        <v>104</v>
      </c>
      <c r="S1386" t="s">
        <v>31</v>
      </c>
      <c r="T1386" t="s">
        <v>34</v>
      </c>
      <c r="U1386" t="s">
        <v>951</v>
      </c>
      <c r="V1386" t="s">
        <v>344</v>
      </c>
      <c r="W1386" t="s">
        <v>37</v>
      </c>
      <c r="X1386" t="s">
        <v>38</v>
      </c>
    </row>
    <row r="1387" spans="1:24" x14ac:dyDescent="0.3">
      <c r="A1387" t="s">
        <v>5775</v>
      </c>
      <c r="B1387" t="s">
        <v>5776</v>
      </c>
      <c r="C1387" s="1" t="str">
        <f t="shared" si="206"/>
        <v>21:0420</v>
      </c>
      <c r="D1387" s="1" t="str">
        <f t="shared" si="213"/>
        <v>21:0140</v>
      </c>
      <c r="E1387" t="s">
        <v>5777</v>
      </c>
      <c r="F1387" t="s">
        <v>5778</v>
      </c>
      <c r="H1387">
        <v>59.546123199999997</v>
      </c>
      <c r="I1387">
        <v>-128.35703899999999</v>
      </c>
      <c r="J1387" s="1" t="str">
        <f t="shared" si="214"/>
        <v>NGR bulk stream sediment</v>
      </c>
      <c r="K1387" s="1" t="str">
        <f t="shared" si="215"/>
        <v>&lt;177 micron (NGR)</v>
      </c>
      <c r="L1387">
        <v>13</v>
      </c>
      <c r="M1387" t="s">
        <v>73</v>
      </c>
      <c r="N1387">
        <v>244</v>
      </c>
      <c r="O1387" t="s">
        <v>648</v>
      </c>
      <c r="P1387" t="s">
        <v>33</v>
      </c>
      <c r="Q1387" t="s">
        <v>46</v>
      </c>
      <c r="R1387" t="s">
        <v>104</v>
      </c>
      <c r="S1387" t="s">
        <v>85</v>
      </c>
      <c r="T1387" t="s">
        <v>34</v>
      </c>
      <c r="U1387" t="s">
        <v>2080</v>
      </c>
      <c r="V1387" t="s">
        <v>224</v>
      </c>
      <c r="W1387" t="s">
        <v>37</v>
      </c>
      <c r="X1387" t="s">
        <v>38</v>
      </c>
    </row>
    <row r="1388" spans="1:24" x14ac:dyDescent="0.3">
      <c r="A1388" t="s">
        <v>5779</v>
      </c>
      <c r="B1388" t="s">
        <v>5780</v>
      </c>
      <c r="C1388" s="1" t="str">
        <f t="shared" si="206"/>
        <v>21:0420</v>
      </c>
      <c r="D1388" s="1" t="str">
        <f t="shared" si="213"/>
        <v>21:0140</v>
      </c>
      <c r="E1388" t="s">
        <v>5781</v>
      </c>
      <c r="F1388" t="s">
        <v>5782</v>
      </c>
      <c r="H1388">
        <v>59.5258137</v>
      </c>
      <c r="I1388">
        <v>-128.2751973</v>
      </c>
      <c r="J1388" s="1" t="str">
        <f t="shared" si="214"/>
        <v>NGR bulk stream sediment</v>
      </c>
      <c r="K1388" s="1" t="str">
        <f t="shared" si="215"/>
        <v>&lt;177 micron (NGR)</v>
      </c>
      <c r="L1388">
        <v>13</v>
      </c>
      <c r="M1388" t="s">
        <v>82</v>
      </c>
      <c r="N1388">
        <v>245</v>
      </c>
      <c r="O1388" t="s">
        <v>920</v>
      </c>
      <c r="P1388" t="s">
        <v>33</v>
      </c>
      <c r="Q1388" t="s">
        <v>47</v>
      </c>
      <c r="R1388" t="s">
        <v>142</v>
      </c>
      <c r="S1388" t="s">
        <v>31</v>
      </c>
      <c r="T1388" t="s">
        <v>34</v>
      </c>
      <c r="U1388" t="s">
        <v>270</v>
      </c>
      <c r="V1388" t="s">
        <v>120</v>
      </c>
      <c r="W1388" t="s">
        <v>136</v>
      </c>
      <c r="X1388" t="s">
        <v>38</v>
      </c>
    </row>
    <row r="1389" spans="1:24" x14ac:dyDescent="0.3">
      <c r="A1389" t="s">
        <v>5783</v>
      </c>
      <c r="B1389" t="s">
        <v>5784</v>
      </c>
      <c r="C1389" s="1" t="str">
        <f t="shared" si="206"/>
        <v>21:0420</v>
      </c>
      <c r="D1389" s="1" t="str">
        <f t="shared" si="213"/>
        <v>21:0140</v>
      </c>
      <c r="E1389" t="s">
        <v>5785</v>
      </c>
      <c r="F1389" t="s">
        <v>5786</v>
      </c>
      <c r="H1389">
        <v>59.529508300000003</v>
      </c>
      <c r="I1389">
        <v>-128.21513659999999</v>
      </c>
      <c r="J1389" s="1" t="str">
        <f t="shared" si="214"/>
        <v>NGR bulk stream sediment</v>
      </c>
      <c r="K1389" s="1" t="str">
        <f t="shared" si="215"/>
        <v>&lt;177 micron (NGR)</v>
      </c>
      <c r="L1389">
        <v>13</v>
      </c>
      <c r="M1389" t="s">
        <v>91</v>
      </c>
      <c r="N1389">
        <v>246</v>
      </c>
      <c r="O1389" t="s">
        <v>920</v>
      </c>
      <c r="P1389" t="s">
        <v>93</v>
      </c>
      <c r="Q1389" t="s">
        <v>47</v>
      </c>
      <c r="R1389" t="s">
        <v>104</v>
      </c>
      <c r="S1389" t="s">
        <v>85</v>
      </c>
      <c r="T1389" t="s">
        <v>34</v>
      </c>
      <c r="U1389" t="s">
        <v>218</v>
      </c>
      <c r="V1389" t="s">
        <v>546</v>
      </c>
      <c r="W1389" t="s">
        <v>136</v>
      </c>
      <c r="X1389" t="s">
        <v>38</v>
      </c>
    </row>
    <row r="1390" spans="1:24" x14ac:dyDescent="0.3">
      <c r="A1390" t="s">
        <v>5787</v>
      </c>
      <c r="B1390" t="s">
        <v>5788</v>
      </c>
      <c r="C1390" s="1" t="str">
        <f t="shared" si="206"/>
        <v>21:0420</v>
      </c>
      <c r="D1390" s="1" t="str">
        <f t="shared" si="213"/>
        <v>21:0140</v>
      </c>
      <c r="E1390" t="s">
        <v>5765</v>
      </c>
      <c r="F1390" t="s">
        <v>5789</v>
      </c>
      <c r="H1390">
        <v>59.5199657</v>
      </c>
      <c r="I1390">
        <v>-128.1920653</v>
      </c>
      <c r="J1390" s="1" t="str">
        <f t="shared" si="214"/>
        <v>NGR bulk stream sediment</v>
      </c>
      <c r="K1390" s="1" t="str">
        <f t="shared" si="215"/>
        <v>&lt;177 micron (NGR)</v>
      </c>
      <c r="L1390">
        <v>13</v>
      </c>
      <c r="M1390" t="s">
        <v>295</v>
      </c>
      <c r="N1390">
        <v>247</v>
      </c>
      <c r="O1390" t="s">
        <v>204</v>
      </c>
      <c r="P1390" t="s">
        <v>33</v>
      </c>
      <c r="Q1390" t="s">
        <v>46</v>
      </c>
      <c r="R1390" t="s">
        <v>33</v>
      </c>
      <c r="S1390" t="s">
        <v>57</v>
      </c>
      <c r="T1390" t="s">
        <v>34</v>
      </c>
      <c r="U1390" t="s">
        <v>648</v>
      </c>
      <c r="V1390" t="s">
        <v>750</v>
      </c>
      <c r="W1390" t="s">
        <v>37</v>
      </c>
      <c r="X1390" t="s">
        <v>38</v>
      </c>
    </row>
    <row r="1391" spans="1:24" x14ac:dyDescent="0.3">
      <c r="A1391" t="s">
        <v>5790</v>
      </c>
      <c r="B1391" t="s">
        <v>5791</v>
      </c>
      <c r="C1391" s="1" t="str">
        <f t="shared" si="206"/>
        <v>21:0420</v>
      </c>
      <c r="D1391" s="1" t="str">
        <f t="shared" si="213"/>
        <v>21:0140</v>
      </c>
      <c r="E1391" t="s">
        <v>5765</v>
      </c>
      <c r="F1391" t="s">
        <v>5792</v>
      </c>
      <c r="H1391">
        <v>59.5199657</v>
      </c>
      <c r="I1391">
        <v>-128.1920653</v>
      </c>
      <c r="J1391" s="1" t="str">
        <f t="shared" si="214"/>
        <v>NGR bulk stream sediment</v>
      </c>
      <c r="K1391" s="1" t="str">
        <f t="shared" si="215"/>
        <v>&lt;177 micron (NGR)</v>
      </c>
      <c r="L1391">
        <v>13</v>
      </c>
      <c r="M1391" t="s">
        <v>301</v>
      </c>
      <c r="N1391">
        <v>248</v>
      </c>
      <c r="O1391" t="s">
        <v>386</v>
      </c>
      <c r="P1391" t="s">
        <v>33</v>
      </c>
      <c r="Q1391" t="s">
        <v>46</v>
      </c>
      <c r="R1391" t="s">
        <v>93</v>
      </c>
      <c r="S1391" t="s">
        <v>85</v>
      </c>
      <c r="T1391" t="s">
        <v>34</v>
      </c>
      <c r="U1391" t="s">
        <v>759</v>
      </c>
      <c r="V1391" t="s">
        <v>778</v>
      </c>
      <c r="W1391" t="s">
        <v>136</v>
      </c>
      <c r="X1391" t="s">
        <v>38</v>
      </c>
    </row>
    <row r="1392" spans="1:24" x14ac:dyDescent="0.3">
      <c r="A1392" t="s">
        <v>5793</v>
      </c>
      <c r="B1392" t="s">
        <v>5794</v>
      </c>
      <c r="C1392" s="1" t="str">
        <f t="shared" si="206"/>
        <v>21:0420</v>
      </c>
      <c r="D1392" s="1" t="str">
        <f t="shared" si="213"/>
        <v>21:0140</v>
      </c>
      <c r="E1392" t="s">
        <v>5795</v>
      </c>
      <c r="F1392" t="s">
        <v>5796</v>
      </c>
      <c r="H1392">
        <v>59.524970500000002</v>
      </c>
      <c r="I1392">
        <v>-128.1939959</v>
      </c>
      <c r="J1392" s="1" t="str">
        <f t="shared" si="214"/>
        <v>NGR bulk stream sediment</v>
      </c>
      <c r="K1392" s="1" t="str">
        <f t="shared" si="215"/>
        <v>&lt;177 micron (NGR)</v>
      </c>
      <c r="L1392">
        <v>13</v>
      </c>
      <c r="M1392" t="s">
        <v>101</v>
      </c>
      <c r="N1392">
        <v>249</v>
      </c>
      <c r="O1392" t="s">
        <v>30</v>
      </c>
      <c r="P1392" t="s">
        <v>33</v>
      </c>
      <c r="Q1392" t="s">
        <v>66</v>
      </c>
      <c r="R1392" t="s">
        <v>93</v>
      </c>
      <c r="S1392" t="s">
        <v>85</v>
      </c>
      <c r="T1392" t="s">
        <v>34</v>
      </c>
      <c r="U1392" t="s">
        <v>759</v>
      </c>
      <c r="V1392" t="s">
        <v>750</v>
      </c>
      <c r="W1392" t="s">
        <v>37</v>
      </c>
      <c r="X1392" t="s">
        <v>38</v>
      </c>
    </row>
    <row r="1393" spans="1:24" x14ac:dyDescent="0.3">
      <c r="A1393" t="s">
        <v>5797</v>
      </c>
      <c r="B1393" t="s">
        <v>5798</v>
      </c>
      <c r="C1393" s="1" t="str">
        <f t="shared" si="206"/>
        <v>21:0420</v>
      </c>
      <c r="D1393" s="1" t="str">
        <f t="shared" si="213"/>
        <v>21:0140</v>
      </c>
      <c r="E1393" t="s">
        <v>5799</v>
      </c>
      <c r="F1393" t="s">
        <v>5800</v>
      </c>
      <c r="H1393">
        <v>59.522266799999997</v>
      </c>
      <c r="I1393">
        <v>-128.11335919999999</v>
      </c>
      <c r="J1393" s="1" t="str">
        <f t="shared" si="214"/>
        <v>NGR bulk stream sediment</v>
      </c>
      <c r="K1393" s="1" t="str">
        <f t="shared" si="215"/>
        <v>&lt;177 micron (NGR)</v>
      </c>
      <c r="L1393">
        <v>13</v>
      </c>
      <c r="M1393" t="s">
        <v>111</v>
      </c>
      <c r="N1393">
        <v>250</v>
      </c>
      <c r="O1393" t="s">
        <v>490</v>
      </c>
      <c r="P1393" t="s">
        <v>58</v>
      </c>
      <c r="Q1393" t="s">
        <v>75</v>
      </c>
      <c r="R1393" t="s">
        <v>45</v>
      </c>
      <c r="S1393" t="s">
        <v>46</v>
      </c>
      <c r="T1393" t="s">
        <v>34</v>
      </c>
      <c r="U1393" t="s">
        <v>623</v>
      </c>
      <c r="V1393" t="s">
        <v>643</v>
      </c>
      <c r="W1393" t="s">
        <v>37</v>
      </c>
      <c r="X1393" t="s">
        <v>38</v>
      </c>
    </row>
    <row r="1394" spans="1:24" x14ac:dyDescent="0.3">
      <c r="A1394" t="s">
        <v>5801</v>
      </c>
      <c r="B1394" t="s">
        <v>5802</v>
      </c>
      <c r="C1394" s="1" t="str">
        <f t="shared" si="206"/>
        <v>21:0420</v>
      </c>
      <c r="D1394" s="1" t="str">
        <f t="shared" si="213"/>
        <v>21:0140</v>
      </c>
      <c r="E1394" t="s">
        <v>5803</v>
      </c>
      <c r="F1394" t="s">
        <v>5804</v>
      </c>
      <c r="H1394">
        <v>59.528182200000003</v>
      </c>
      <c r="I1394">
        <v>-128.06024170000001</v>
      </c>
      <c r="J1394" s="1" t="str">
        <f t="shared" si="214"/>
        <v>NGR bulk stream sediment</v>
      </c>
      <c r="K1394" s="1" t="str">
        <f t="shared" si="215"/>
        <v>&lt;177 micron (NGR)</v>
      </c>
      <c r="L1394">
        <v>13</v>
      </c>
      <c r="M1394" t="s">
        <v>118</v>
      </c>
      <c r="N1394">
        <v>251</v>
      </c>
      <c r="O1394" t="s">
        <v>799</v>
      </c>
      <c r="P1394" t="s">
        <v>33</v>
      </c>
      <c r="Q1394" t="s">
        <v>66</v>
      </c>
      <c r="R1394" t="s">
        <v>93</v>
      </c>
      <c r="S1394" t="s">
        <v>31</v>
      </c>
      <c r="T1394" t="s">
        <v>34</v>
      </c>
      <c r="U1394" t="s">
        <v>86</v>
      </c>
      <c r="V1394" t="s">
        <v>106</v>
      </c>
      <c r="W1394" t="s">
        <v>37</v>
      </c>
      <c r="X1394" t="s">
        <v>38</v>
      </c>
    </row>
    <row r="1395" spans="1:24" x14ac:dyDescent="0.3">
      <c r="A1395" t="s">
        <v>5805</v>
      </c>
      <c r="B1395" t="s">
        <v>5806</v>
      </c>
      <c r="C1395" s="1" t="str">
        <f t="shared" si="206"/>
        <v>21:0420</v>
      </c>
      <c r="D1395" s="1" t="str">
        <f t="shared" si="213"/>
        <v>21:0140</v>
      </c>
      <c r="E1395" t="s">
        <v>5807</v>
      </c>
      <c r="F1395" t="s">
        <v>5808</v>
      </c>
      <c r="H1395">
        <v>59.538471600000001</v>
      </c>
      <c r="I1395">
        <v>-128.00883329999999</v>
      </c>
      <c r="J1395" s="1" t="str">
        <f t="shared" si="214"/>
        <v>NGR bulk stream sediment</v>
      </c>
      <c r="K1395" s="1" t="str">
        <f t="shared" si="215"/>
        <v>&lt;177 micron (NGR)</v>
      </c>
      <c r="L1395">
        <v>13</v>
      </c>
      <c r="M1395" t="s">
        <v>125</v>
      </c>
      <c r="N1395">
        <v>252</v>
      </c>
      <c r="O1395" t="s">
        <v>1234</v>
      </c>
      <c r="P1395" t="s">
        <v>103</v>
      </c>
      <c r="Q1395" t="s">
        <v>150</v>
      </c>
      <c r="R1395" t="s">
        <v>103</v>
      </c>
      <c r="S1395" t="s">
        <v>66</v>
      </c>
      <c r="T1395" t="s">
        <v>34</v>
      </c>
      <c r="U1395" t="s">
        <v>1229</v>
      </c>
      <c r="V1395" t="s">
        <v>344</v>
      </c>
      <c r="W1395" t="s">
        <v>37</v>
      </c>
      <c r="X1395" t="s">
        <v>38</v>
      </c>
    </row>
    <row r="1396" spans="1:24" x14ac:dyDescent="0.3">
      <c r="A1396" t="s">
        <v>5809</v>
      </c>
      <c r="B1396" t="s">
        <v>5810</v>
      </c>
      <c r="C1396" s="1" t="str">
        <f t="shared" si="206"/>
        <v>21:0420</v>
      </c>
      <c r="D1396" s="1" t="str">
        <f t="shared" si="213"/>
        <v>21:0140</v>
      </c>
      <c r="E1396" t="s">
        <v>5811</v>
      </c>
      <c r="F1396" t="s">
        <v>5812</v>
      </c>
      <c r="H1396">
        <v>59.457235099999998</v>
      </c>
      <c r="I1396">
        <v>-128.01364649999999</v>
      </c>
      <c r="J1396" s="1" t="str">
        <f t="shared" si="214"/>
        <v>NGR bulk stream sediment</v>
      </c>
      <c r="K1396" s="1" t="str">
        <f t="shared" si="215"/>
        <v>&lt;177 micron (NGR)</v>
      </c>
      <c r="L1396">
        <v>13</v>
      </c>
      <c r="M1396" t="s">
        <v>148</v>
      </c>
      <c r="N1396">
        <v>253</v>
      </c>
      <c r="O1396" t="s">
        <v>490</v>
      </c>
      <c r="P1396" t="s">
        <v>93</v>
      </c>
      <c r="Q1396" t="s">
        <v>75</v>
      </c>
      <c r="R1396" t="s">
        <v>96</v>
      </c>
      <c r="S1396" t="s">
        <v>46</v>
      </c>
      <c r="T1396" t="s">
        <v>34</v>
      </c>
      <c r="U1396" t="s">
        <v>263</v>
      </c>
      <c r="V1396" t="s">
        <v>459</v>
      </c>
      <c r="W1396" t="s">
        <v>85</v>
      </c>
      <c r="X1396" t="s">
        <v>38</v>
      </c>
    </row>
    <row r="1397" spans="1:24" x14ac:dyDescent="0.3">
      <c r="A1397" t="s">
        <v>5813</v>
      </c>
      <c r="B1397" t="s">
        <v>5814</v>
      </c>
      <c r="C1397" s="1" t="str">
        <f t="shared" si="206"/>
        <v>21:0420</v>
      </c>
      <c r="D1397" s="1" t="str">
        <f t="shared" si="213"/>
        <v>21:0140</v>
      </c>
      <c r="E1397" t="s">
        <v>5815</v>
      </c>
      <c r="F1397" t="s">
        <v>5816</v>
      </c>
      <c r="H1397">
        <v>59.453433099999998</v>
      </c>
      <c r="I1397">
        <v>-128.0720355</v>
      </c>
      <c r="J1397" s="1" t="str">
        <f t="shared" si="214"/>
        <v>NGR bulk stream sediment</v>
      </c>
      <c r="K1397" s="1" t="str">
        <f t="shared" si="215"/>
        <v>&lt;177 micron (NGR)</v>
      </c>
      <c r="L1397">
        <v>13</v>
      </c>
      <c r="M1397" t="s">
        <v>157</v>
      </c>
      <c r="N1397">
        <v>254</v>
      </c>
      <c r="O1397" t="s">
        <v>490</v>
      </c>
      <c r="P1397" t="s">
        <v>58</v>
      </c>
      <c r="Q1397" t="s">
        <v>67</v>
      </c>
      <c r="R1397" t="s">
        <v>96</v>
      </c>
      <c r="S1397" t="s">
        <v>46</v>
      </c>
      <c r="T1397" t="s">
        <v>289</v>
      </c>
      <c r="U1397" t="s">
        <v>212</v>
      </c>
      <c r="V1397" t="s">
        <v>459</v>
      </c>
      <c r="W1397" t="s">
        <v>85</v>
      </c>
      <c r="X1397" t="s">
        <v>38</v>
      </c>
    </row>
    <row r="1398" spans="1:24" x14ac:dyDescent="0.3">
      <c r="A1398" t="s">
        <v>5817</v>
      </c>
      <c r="B1398" t="s">
        <v>5818</v>
      </c>
      <c r="C1398" s="1" t="str">
        <f t="shared" si="206"/>
        <v>21:0420</v>
      </c>
      <c r="D1398" s="1" t="str">
        <f t="shared" si="213"/>
        <v>21:0140</v>
      </c>
      <c r="E1398" t="s">
        <v>5819</v>
      </c>
      <c r="F1398" t="s">
        <v>5820</v>
      </c>
      <c r="H1398">
        <v>59.476599</v>
      </c>
      <c r="I1398">
        <v>-128.13300100000001</v>
      </c>
      <c r="J1398" s="1" t="str">
        <f t="shared" si="214"/>
        <v>NGR bulk stream sediment</v>
      </c>
      <c r="K1398" s="1" t="str">
        <f t="shared" si="215"/>
        <v>&lt;177 micron (NGR)</v>
      </c>
      <c r="L1398">
        <v>13</v>
      </c>
      <c r="M1398" t="s">
        <v>165</v>
      </c>
      <c r="N1398">
        <v>255</v>
      </c>
      <c r="O1398" t="s">
        <v>788</v>
      </c>
      <c r="P1398" t="s">
        <v>168</v>
      </c>
      <c r="Q1398" t="s">
        <v>66</v>
      </c>
      <c r="R1398" t="s">
        <v>84</v>
      </c>
      <c r="S1398" t="s">
        <v>67</v>
      </c>
      <c r="T1398" t="s">
        <v>34</v>
      </c>
      <c r="U1398" t="s">
        <v>5821</v>
      </c>
      <c r="V1398" t="s">
        <v>617</v>
      </c>
      <c r="W1398" t="s">
        <v>136</v>
      </c>
      <c r="X1398" t="s">
        <v>38</v>
      </c>
    </row>
    <row r="1399" spans="1:24" x14ac:dyDescent="0.3">
      <c r="A1399" t="s">
        <v>5822</v>
      </c>
      <c r="B1399" t="s">
        <v>5823</v>
      </c>
      <c r="C1399" s="1" t="str">
        <f t="shared" si="206"/>
        <v>21:0420</v>
      </c>
      <c r="D1399" s="1" t="str">
        <f t="shared" si="213"/>
        <v>21:0140</v>
      </c>
      <c r="E1399" t="s">
        <v>5824</v>
      </c>
      <c r="F1399" t="s">
        <v>5825</v>
      </c>
      <c r="H1399">
        <v>59.494071300000002</v>
      </c>
      <c r="I1399">
        <v>-128.16702470000001</v>
      </c>
      <c r="J1399" s="1" t="str">
        <f t="shared" si="214"/>
        <v>NGR bulk stream sediment</v>
      </c>
      <c r="K1399" s="1" t="str">
        <f t="shared" si="215"/>
        <v>&lt;177 micron (NGR)</v>
      </c>
      <c r="L1399">
        <v>13</v>
      </c>
      <c r="M1399" t="s">
        <v>175</v>
      </c>
      <c r="N1399">
        <v>256</v>
      </c>
      <c r="O1399" t="s">
        <v>126</v>
      </c>
      <c r="P1399" t="s">
        <v>93</v>
      </c>
      <c r="Q1399" t="s">
        <v>85</v>
      </c>
      <c r="R1399" t="s">
        <v>142</v>
      </c>
      <c r="S1399" t="s">
        <v>47</v>
      </c>
      <c r="T1399" t="s">
        <v>34</v>
      </c>
      <c r="U1399" t="s">
        <v>2220</v>
      </c>
      <c r="V1399" t="s">
        <v>120</v>
      </c>
      <c r="W1399" t="s">
        <v>37</v>
      </c>
      <c r="X1399" t="s">
        <v>38</v>
      </c>
    </row>
    <row r="1400" spans="1:24" x14ac:dyDescent="0.3">
      <c r="A1400" t="s">
        <v>5826</v>
      </c>
      <c r="B1400" t="s">
        <v>5827</v>
      </c>
      <c r="C1400" s="1" t="str">
        <f t="shared" ref="C1400:C1463" si="216">HYPERLINK("http://geochem.nrcan.gc.ca/cdogs/content/bdl/bdl210420_e.htm", "21:0420")</f>
        <v>21:0420</v>
      </c>
      <c r="D1400" s="1" t="str">
        <f t="shared" si="213"/>
        <v>21:0140</v>
      </c>
      <c r="E1400" t="s">
        <v>5828</v>
      </c>
      <c r="F1400" t="s">
        <v>5829</v>
      </c>
      <c r="H1400">
        <v>59.4621554</v>
      </c>
      <c r="I1400">
        <v>-128.11244619999999</v>
      </c>
      <c r="J1400" s="1" t="str">
        <f t="shared" si="214"/>
        <v>NGR bulk stream sediment</v>
      </c>
      <c r="K1400" s="1" t="str">
        <f t="shared" si="215"/>
        <v>&lt;177 micron (NGR)</v>
      </c>
      <c r="L1400">
        <v>13</v>
      </c>
      <c r="M1400" t="s">
        <v>183</v>
      </c>
      <c r="N1400">
        <v>257</v>
      </c>
      <c r="O1400" t="s">
        <v>386</v>
      </c>
      <c r="P1400" t="s">
        <v>58</v>
      </c>
      <c r="Q1400" t="s">
        <v>66</v>
      </c>
      <c r="R1400" t="s">
        <v>103</v>
      </c>
      <c r="S1400" t="s">
        <v>46</v>
      </c>
      <c r="T1400" t="s">
        <v>34</v>
      </c>
      <c r="U1400" t="s">
        <v>339</v>
      </c>
      <c r="V1400" t="s">
        <v>694</v>
      </c>
      <c r="W1400" t="s">
        <v>136</v>
      </c>
      <c r="X1400" t="s">
        <v>38</v>
      </c>
    </row>
    <row r="1401" spans="1:24" x14ac:dyDescent="0.3">
      <c r="A1401" t="s">
        <v>5830</v>
      </c>
      <c r="B1401" t="s">
        <v>5831</v>
      </c>
      <c r="C1401" s="1" t="str">
        <f t="shared" si="216"/>
        <v>21:0420</v>
      </c>
      <c r="D1401" s="1" t="str">
        <f t="shared" si="213"/>
        <v>21:0140</v>
      </c>
      <c r="E1401" t="s">
        <v>5832</v>
      </c>
      <c r="F1401" t="s">
        <v>5833</v>
      </c>
      <c r="H1401">
        <v>59.463345400000001</v>
      </c>
      <c r="I1401">
        <v>-128.13455780000001</v>
      </c>
      <c r="J1401" s="1" t="str">
        <f t="shared" si="214"/>
        <v>NGR bulk stream sediment</v>
      </c>
      <c r="K1401" s="1" t="str">
        <f t="shared" si="215"/>
        <v>&lt;177 micron (NGR)</v>
      </c>
      <c r="L1401">
        <v>13</v>
      </c>
      <c r="M1401" t="s">
        <v>189</v>
      </c>
      <c r="N1401">
        <v>258</v>
      </c>
      <c r="O1401" t="s">
        <v>364</v>
      </c>
      <c r="P1401" t="s">
        <v>33</v>
      </c>
      <c r="Q1401" t="s">
        <v>47</v>
      </c>
      <c r="R1401" t="s">
        <v>168</v>
      </c>
      <c r="S1401" t="s">
        <v>31</v>
      </c>
      <c r="T1401" t="s">
        <v>34</v>
      </c>
      <c r="U1401" t="s">
        <v>993</v>
      </c>
      <c r="V1401" t="s">
        <v>224</v>
      </c>
      <c r="W1401" t="s">
        <v>57</v>
      </c>
      <c r="X1401" t="s">
        <v>38</v>
      </c>
    </row>
    <row r="1402" spans="1:24" x14ac:dyDescent="0.3">
      <c r="A1402" t="s">
        <v>5834</v>
      </c>
      <c r="B1402" t="s">
        <v>5835</v>
      </c>
      <c r="C1402" s="1" t="str">
        <f t="shared" si="216"/>
        <v>21:0420</v>
      </c>
      <c r="D1402" s="1" t="str">
        <f>HYPERLINK("http://geochem.nrcan.gc.ca/cdogs/content/svy/svy_e.htm", "")</f>
        <v/>
      </c>
      <c r="G1402" s="1" t="str">
        <f>HYPERLINK("http://geochem.nrcan.gc.ca/cdogs/content/cr_/cr_00025_e.htm", "25")</f>
        <v>25</v>
      </c>
      <c r="J1402" t="s">
        <v>195</v>
      </c>
      <c r="K1402" t="s">
        <v>196</v>
      </c>
      <c r="L1402">
        <v>13</v>
      </c>
      <c r="M1402" t="s">
        <v>197</v>
      </c>
      <c r="N1402">
        <v>259</v>
      </c>
      <c r="O1402" t="s">
        <v>386</v>
      </c>
      <c r="P1402" t="s">
        <v>103</v>
      </c>
      <c r="Q1402" t="s">
        <v>31</v>
      </c>
      <c r="R1402" t="s">
        <v>150</v>
      </c>
      <c r="S1402" t="s">
        <v>75</v>
      </c>
      <c r="T1402" t="s">
        <v>34</v>
      </c>
      <c r="U1402" t="s">
        <v>198</v>
      </c>
      <c r="V1402" t="s">
        <v>113</v>
      </c>
      <c r="W1402" t="s">
        <v>37</v>
      </c>
      <c r="X1402" t="s">
        <v>38</v>
      </c>
    </row>
    <row r="1403" spans="1:24" x14ac:dyDescent="0.3">
      <c r="A1403" t="s">
        <v>5836</v>
      </c>
      <c r="B1403" t="s">
        <v>5837</v>
      </c>
      <c r="C1403" s="1" t="str">
        <f t="shared" si="216"/>
        <v>21:0420</v>
      </c>
      <c r="D1403" s="1" t="str">
        <f t="shared" ref="D1403:D1418" si="217">HYPERLINK("http://geochem.nrcan.gc.ca/cdogs/content/svy/svy210140_e.htm", "21:0140")</f>
        <v>21:0140</v>
      </c>
      <c r="E1403" t="s">
        <v>5838</v>
      </c>
      <c r="F1403" t="s">
        <v>5839</v>
      </c>
      <c r="H1403">
        <v>59.461195600000003</v>
      </c>
      <c r="I1403">
        <v>-128.1958674</v>
      </c>
      <c r="J1403" s="1" t="str">
        <f t="shared" ref="J1403:J1418" si="218">HYPERLINK("http://geochem.nrcan.gc.ca/cdogs/content/kwd/kwd020030_e.htm", "NGR bulk stream sediment")</f>
        <v>NGR bulk stream sediment</v>
      </c>
      <c r="K1403" s="1" t="str">
        <f t="shared" ref="K1403:K1418" si="219">HYPERLINK("http://geochem.nrcan.gc.ca/cdogs/content/kwd/kwd080006_e.htm", "&lt;177 micron (NGR)")</f>
        <v>&lt;177 micron (NGR)</v>
      </c>
      <c r="L1403">
        <v>13</v>
      </c>
      <c r="M1403" t="s">
        <v>325</v>
      </c>
      <c r="N1403">
        <v>260</v>
      </c>
      <c r="O1403" t="s">
        <v>1234</v>
      </c>
      <c r="P1403" t="s">
        <v>103</v>
      </c>
      <c r="Q1403" t="s">
        <v>33</v>
      </c>
      <c r="R1403" t="s">
        <v>250</v>
      </c>
      <c r="S1403" t="s">
        <v>46</v>
      </c>
      <c r="T1403" t="s">
        <v>34</v>
      </c>
      <c r="U1403" t="s">
        <v>444</v>
      </c>
      <c r="V1403" t="s">
        <v>643</v>
      </c>
      <c r="W1403" t="s">
        <v>85</v>
      </c>
      <c r="X1403" t="s">
        <v>38</v>
      </c>
    </row>
    <row r="1404" spans="1:24" x14ac:dyDescent="0.3">
      <c r="A1404" t="s">
        <v>5840</v>
      </c>
      <c r="B1404" t="s">
        <v>5841</v>
      </c>
      <c r="C1404" s="1" t="str">
        <f t="shared" si="216"/>
        <v>21:0420</v>
      </c>
      <c r="D1404" s="1" t="str">
        <f t="shared" si="217"/>
        <v>21:0140</v>
      </c>
      <c r="E1404" t="s">
        <v>5842</v>
      </c>
      <c r="F1404" t="s">
        <v>5843</v>
      </c>
      <c r="H1404">
        <v>59.485006599999998</v>
      </c>
      <c r="I1404">
        <v>-128.3029952</v>
      </c>
      <c r="J1404" s="1" t="str">
        <f t="shared" si="218"/>
        <v>NGR bulk stream sediment</v>
      </c>
      <c r="K1404" s="1" t="str">
        <f t="shared" si="219"/>
        <v>&lt;177 micron (NGR)</v>
      </c>
      <c r="L1404">
        <v>14</v>
      </c>
      <c r="M1404" t="s">
        <v>28</v>
      </c>
      <c r="N1404">
        <v>261</v>
      </c>
      <c r="O1404" t="s">
        <v>788</v>
      </c>
      <c r="P1404" t="s">
        <v>58</v>
      </c>
      <c r="Q1404" t="s">
        <v>33</v>
      </c>
      <c r="R1404" t="s">
        <v>84</v>
      </c>
      <c r="S1404" t="s">
        <v>46</v>
      </c>
      <c r="T1404" t="s">
        <v>34</v>
      </c>
      <c r="U1404" t="s">
        <v>454</v>
      </c>
      <c r="V1404" t="s">
        <v>95</v>
      </c>
      <c r="W1404" t="s">
        <v>31</v>
      </c>
      <c r="X1404" t="s">
        <v>38</v>
      </c>
    </row>
    <row r="1405" spans="1:24" x14ac:dyDescent="0.3">
      <c r="A1405" t="s">
        <v>5844</v>
      </c>
      <c r="B1405" t="s">
        <v>5845</v>
      </c>
      <c r="C1405" s="1" t="str">
        <f t="shared" si="216"/>
        <v>21:0420</v>
      </c>
      <c r="D1405" s="1" t="str">
        <f t="shared" si="217"/>
        <v>21:0140</v>
      </c>
      <c r="E1405" t="s">
        <v>5846</v>
      </c>
      <c r="F1405" t="s">
        <v>5847</v>
      </c>
      <c r="H1405">
        <v>59.463775499999997</v>
      </c>
      <c r="I1405">
        <v>-128.25383619999999</v>
      </c>
      <c r="J1405" s="1" t="str">
        <f t="shared" si="218"/>
        <v>NGR bulk stream sediment</v>
      </c>
      <c r="K1405" s="1" t="str">
        <f t="shared" si="219"/>
        <v>&lt;177 micron (NGR)</v>
      </c>
      <c r="L1405">
        <v>14</v>
      </c>
      <c r="M1405" t="s">
        <v>43</v>
      </c>
      <c r="N1405">
        <v>262</v>
      </c>
      <c r="O1405" t="s">
        <v>654</v>
      </c>
      <c r="P1405" t="s">
        <v>93</v>
      </c>
      <c r="Q1405" t="s">
        <v>75</v>
      </c>
      <c r="R1405" t="s">
        <v>168</v>
      </c>
      <c r="S1405" t="s">
        <v>31</v>
      </c>
      <c r="T1405" t="s">
        <v>34</v>
      </c>
      <c r="U1405" t="s">
        <v>444</v>
      </c>
      <c r="V1405" t="s">
        <v>459</v>
      </c>
      <c r="W1405" t="s">
        <v>85</v>
      </c>
      <c r="X1405" t="s">
        <v>38</v>
      </c>
    </row>
    <row r="1406" spans="1:24" x14ac:dyDescent="0.3">
      <c r="A1406" t="s">
        <v>5848</v>
      </c>
      <c r="B1406" t="s">
        <v>5849</v>
      </c>
      <c r="C1406" s="1" t="str">
        <f t="shared" si="216"/>
        <v>21:0420</v>
      </c>
      <c r="D1406" s="1" t="str">
        <f t="shared" si="217"/>
        <v>21:0140</v>
      </c>
      <c r="E1406" t="s">
        <v>5842</v>
      </c>
      <c r="F1406" t="s">
        <v>5850</v>
      </c>
      <c r="H1406">
        <v>59.485006599999998</v>
      </c>
      <c r="I1406">
        <v>-128.3029952</v>
      </c>
      <c r="J1406" s="1" t="str">
        <f t="shared" si="218"/>
        <v>NGR bulk stream sediment</v>
      </c>
      <c r="K1406" s="1" t="str">
        <f t="shared" si="219"/>
        <v>&lt;177 micron (NGR)</v>
      </c>
      <c r="L1406">
        <v>14</v>
      </c>
      <c r="M1406" t="s">
        <v>64</v>
      </c>
      <c r="N1406">
        <v>263</v>
      </c>
      <c r="O1406" t="s">
        <v>1234</v>
      </c>
      <c r="P1406" t="s">
        <v>93</v>
      </c>
      <c r="Q1406" t="s">
        <v>33</v>
      </c>
      <c r="R1406" t="s">
        <v>450</v>
      </c>
      <c r="S1406" t="s">
        <v>31</v>
      </c>
      <c r="T1406" t="s">
        <v>34</v>
      </c>
      <c r="U1406" t="s">
        <v>454</v>
      </c>
      <c r="V1406" t="s">
        <v>106</v>
      </c>
      <c r="W1406" t="s">
        <v>57</v>
      </c>
      <c r="X1406" t="s">
        <v>38</v>
      </c>
    </row>
    <row r="1407" spans="1:24" x14ac:dyDescent="0.3">
      <c r="A1407" t="s">
        <v>5851</v>
      </c>
      <c r="B1407" t="s">
        <v>5852</v>
      </c>
      <c r="C1407" s="1" t="str">
        <f t="shared" si="216"/>
        <v>21:0420</v>
      </c>
      <c r="D1407" s="1" t="str">
        <f t="shared" si="217"/>
        <v>21:0140</v>
      </c>
      <c r="E1407" t="s">
        <v>5853</v>
      </c>
      <c r="F1407" t="s">
        <v>5854</v>
      </c>
      <c r="H1407">
        <v>59.480178100000003</v>
      </c>
      <c r="I1407">
        <v>-128.3086021</v>
      </c>
      <c r="J1407" s="1" t="str">
        <f t="shared" si="218"/>
        <v>NGR bulk stream sediment</v>
      </c>
      <c r="K1407" s="1" t="str">
        <f t="shared" si="219"/>
        <v>&lt;177 micron (NGR)</v>
      </c>
      <c r="L1407">
        <v>14</v>
      </c>
      <c r="M1407" t="s">
        <v>54</v>
      </c>
      <c r="N1407">
        <v>264</v>
      </c>
      <c r="O1407" t="s">
        <v>799</v>
      </c>
      <c r="P1407" t="s">
        <v>93</v>
      </c>
      <c r="Q1407" t="s">
        <v>33</v>
      </c>
      <c r="R1407" t="s">
        <v>168</v>
      </c>
      <c r="S1407" t="s">
        <v>46</v>
      </c>
      <c r="T1407" t="s">
        <v>34</v>
      </c>
      <c r="U1407" t="s">
        <v>993</v>
      </c>
      <c r="V1407" t="s">
        <v>106</v>
      </c>
      <c r="W1407" t="s">
        <v>57</v>
      </c>
      <c r="X1407" t="s">
        <v>38</v>
      </c>
    </row>
    <row r="1408" spans="1:24" x14ac:dyDescent="0.3">
      <c r="A1408" t="s">
        <v>5855</v>
      </c>
      <c r="B1408" t="s">
        <v>5856</v>
      </c>
      <c r="C1408" s="1" t="str">
        <f t="shared" si="216"/>
        <v>21:0420</v>
      </c>
      <c r="D1408" s="1" t="str">
        <f t="shared" si="217"/>
        <v>21:0140</v>
      </c>
      <c r="E1408" t="s">
        <v>5857</v>
      </c>
      <c r="F1408" t="s">
        <v>5858</v>
      </c>
      <c r="H1408">
        <v>59.5100002</v>
      </c>
      <c r="I1408">
        <v>-128.36327399999999</v>
      </c>
      <c r="J1408" s="1" t="str">
        <f t="shared" si="218"/>
        <v>NGR bulk stream sediment</v>
      </c>
      <c r="K1408" s="1" t="str">
        <f t="shared" si="219"/>
        <v>&lt;177 micron (NGR)</v>
      </c>
      <c r="L1408">
        <v>14</v>
      </c>
      <c r="M1408" t="s">
        <v>134</v>
      </c>
      <c r="N1408">
        <v>265</v>
      </c>
      <c r="O1408" t="s">
        <v>2602</v>
      </c>
      <c r="P1408" t="s">
        <v>93</v>
      </c>
      <c r="Q1408" t="s">
        <v>93</v>
      </c>
      <c r="R1408" t="s">
        <v>45</v>
      </c>
      <c r="S1408" t="s">
        <v>66</v>
      </c>
      <c r="T1408" t="s">
        <v>34</v>
      </c>
      <c r="U1408" t="s">
        <v>512</v>
      </c>
      <c r="V1408" t="s">
        <v>439</v>
      </c>
      <c r="W1408" t="s">
        <v>37</v>
      </c>
      <c r="X1408" t="s">
        <v>38</v>
      </c>
    </row>
    <row r="1409" spans="1:24" x14ac:dyDescent="0.3">
      <c r="A1409" t="s">
        <v>5859</v>
      </c>
      <c r="B1409" t="s">
        <v>5860</v>
      </c>
      <c r="C1409" s="1" t="str">
        <f t="shared" si="216"/>
        <v>21:0420</v>
      </c>
      <c r="D1409" s="1" t="str">
        <f t="shared" si="217"/>
        <v>21:0140</v>
      </c>
      <c r="E1409" t="s">
        <v>5857</v>
      </c>
      <c r="F1409" t="s">
        <v>5861</v>
      </c>
      <c r="H1409">
        <v>59.5100002</v>
      </c>
      <c r="I1409">
        <v>-128.36327399999999</v>
      </c>
      <c r="J1409" s="1" t="str">
        <f t="shared" si="218"/>
        <v>NGR bulk stream sediment</v>
      </c>
      <c r="K1409" s="1" t="str">
        <f t="shared" si="219"/>
        <v>&lt;177 micron (NGR)</v>
      </c>
      <c r="L1409">
        <v>14</v>
      </c>
      <c r="M1409" t="s">
        <v>140</v>
      </c>
      <c r="N1409">
        <v>266</v>
      </c>
      <c r="O1409" t="s">
        <v>1814</v>
      </c>
      <c r="P1409" t="s">
        <v>33</v>
      </c>
      <c r="Q1409" t="s">
        <v>33</v>
      </c>
      <c r="R1409" t="s">
        <v>45</v>
      </c>
      <c r="S1409" t="s">
        <v>31</v>
      </c>
      <c r="T1409" t="s">
        <v>34</v>
      </c>
      <c r="U1409" t="s">
        <v>677</v>
      </c>
      <c r="V1409" t="s">
        <v>136</v>
      </c>
      <c r="W1409" t="s">
        <v>37</v>
      </c>
      <c r="X1409" t="s">
        <v>38</v>
      </c>
    </row>
    <row r="1410" spans="1:24" x14ac:dyDescent="0.3">
      <c r="A1410" t="s">
        <v>5862</v>
      </c>
      <c r="B1410" t="s">
        <v>5863</v>
      </c>
      <c r="C1410" s="1" t="str">
        <f t="shared" si="216"/>
        <v>21:0420</v>
      </c>
      <c r="D1410" s="1" t="str">
        <f t="shared" si="217"/>
        <v>21:0140</v>
      </c>
      <c r="E1410" t="s">
        <v>5864</v>
      </c>
      <c r="F1410" t="s">
        <v>5865</v>
      </c>
      <c r="H1410">
        <v>59.529656299999999</v>
      </c>
      <c r="I1410">
        <v>-128.38749319999999</v>
      </c>
      <c r="J1410" s="1" t="str">
        <f t="shared" si="218"/>
        <v>NGR bulk stream sediment</v>
      </c>
      <c r="K1410" s="1" t="str">
        <f t="shared" si="219"/>
        <v>&lt;177 micron (NGR)</v>
      </c>
      <c r="L1410">
        <v>14</v>
      </c>
      <c r="M1410" t="s">
        <v>73</v>
      </c>
      <c r="N1410">
        <v>267</v>
      </c>
      <c r="O1410" t="s">
        <v>490</v>
      </c>
      <c r="P1410" t="s">
        <v>47</v>
      </c>
      <c r="Q1410" t="s">
        <v>31</v>
      </c>
      <c r="R1410" t="s">
        <v>142</v>
      </c>
      <c r="S1410" t="s">
        <v>57</v>
      </c>
      <c r="T1410" t="s">
        <v>34</v>
      </c>
      <c r="U1410" t="s">
        <v>2220</v>
      </c>
      <c r="V1410" t="s">
        <v>439</v>
      </c>
      <c r="W1410" t="s">
        <v>37</v>
      </c>
      <c r="X1410" t="s">
        <v>38</v>
      </c>
    </row>
    <row r="1411" spans="1:24" x14ac:dyDescent="0.3">
      <c r="A1411" t="s">
        <v>5866</v>
      </c>
      <c r="B1411" t="s">
        <v>5867</v>
      </c>
      <c r="C1411" s="1" t="str">
        <f t="shared" si="216"/>
        <v>21:0420</v>
      </c>
      <c r="D1411" s="1" t="str">
        <f t="shared" si="217"/>
        <v>21:0140</v>
      </c>
      <c r="E1411" t="s">
        <v>5868</v>
      </c>
      <c r="F1411" t="s">
        <v>5869</v>
      </c>
      <c r="H1411">
        <v>59.457817200000001</v>
      </c>
      <c r="I1411">
        <v>-128.41922249999999</v>
      </c>
      <c r="J1411" s="1" t="str">
        <f t="shared" si="218"/>
        <v>NGR bulk stream sediment</v>
      </c>
      <c r="K1411" s="1" t="str">
        <f t="shared" si="219"/>
        <v>&lt;177 micron (NGR)</v>
      </c>
      <c r="L1411">
        <v>14</v>
      </c>
      <c r="M1411" t="s">
        <v>82</v>
      </c>
      <c r="N1411">
        <v>268</v>
      </c>
      <c r="O1411" t="s">
        <v>92</v>
      </c>
      <c r="P1411" t="s">
        <v>93</v>
      </c>
      <c r="Q1411" t="s">
        <v>46</v>
      </c>
      <c r="R1411" t="s">
        <v>45</v>
      </c>
      <c r="S1411" t="s">
        <v>47</v>
      </c>
      <c r="T1411" t="s">
        <v>34</v>
      </c>
      <c r="U1411" t="s">
        <v>238</v>
      </c>
      <c r="V1411" t="s">
        <v>239</v>
      </c>
      <c r="W1411" t="s">
        <v>37</v>
      </c>
      <c r="X1411" t="s">
        <v>38</v>
      </c>
    </row>
    <row r="1412" spans="1:24" x14ac:dyDescent="0.3">
      <c r="A1412" t="s">
        <v>5870</v>
      </c>
      <c r="B1412" t="s">
        <v>5871</v>
      </c>
      <c r="C1412" s="1" t="str">
        <f t="shared" si="216"/>
        <v>21:0420</v>
      </c>
      <c r="D1412" s="1" t="str">
        <f t="shared" si="217"/>
        <v>21:0140</v>
      </c>
      <c r="E1412" t="s">
        <v>5872</v>
      </c>
      <c r="F1412" t="s">
        <v>5873</v>
      </c>
      <c r="H1412">
        <v>59.441338299999998</v>
      </c>
      <c r="I1412">
        <v>-128.38574030000001</v>
      </c>
      <c r="J1412" s="1" t="str">
        <f t="shared" si="218"/>
        <v>NGR bulk stream sediment</v>
      </c>
      <c r="K1412" s="1" t="str">
        <f t="shared" si="219"/>
        <v>&lt;177 micron (NGR)</v>
      </c>
      <c r="L1412">
        <v>14</v>
      </c>
      <c r="M1412" t="s">
        <v>91</v>
      </c>
      <c r="N1412">
        <v>269</v>
      </c>
      <c r="O1412" t="s">
        <v>788</v>
      </c>
      <c r="P1412" t="s">
        <v>58</v>
      </c>
      <c r="Q1412" t="s">
        <v>150</v>
      </c>
      <c r="R1412" t="s">
        <v>250</v>
      </c>
      <c r="S1412" t="s">
        <v>47</v>
      </c>
      <c r="T1412" t="s">
        <v>34</v>
      </c>
      <c r="U1412" t="s">
        <v>290</v>
      </c>
      <c r="V1412" t="s">
        <v>160</v>
      </c>
      <c r="W1412" t="s">
        <v>136</v>
      </c>
      <c r="X1412" t="s">
        <v>38</v>
      </c>
    </row>
    <row r="1413" spans="1:24" x14ac:dyDescent="0.3">
      <c r="A1413" t="s">
        <v>5874</v>
      </c>
      <c r="B1413" t="s">
        <v>5875</v>
      </c>
      <c r="C1413" s="1" t="str">
        <f t="shared" si="216"/>
        <v>21:0420</v>
      </c>
      <c r="D1413" s="1" t="str">
        <f t="shared" si="217"/>
        <v>21:0140</v>
      </c>
      <c r="E1413" t="s">
        <v>5876</v>
      </c>
      <c r="F1413" t="s">
        <v>5877</v>
      </c>
      <c r="H1413">
        <v>59.448378300000002</v>
      </c>
      <c r="I1413">
        <v>-128.38566549999999</v>
      </c>
      <c r="J1413" s="1" t="str">
        <f t="shared" si="218"/>
        <v>NGR bulk stream sediment</v>
      </c>
      <c r="K1413" s="1" t="str">
        <f t="shared" si="219"/>
        <v>&lt;177 micron (NGR)</v>
      </c>
      <c r="L1413">
        <v>14</v>
      </c>
      <c r="M1413" t="s">
        <v>101</v>
      </c>
      <c r="N1413">
        <v>270</v>
      </c>
      <c r="O1413" t="s">
        <v>318</v>
      </c>
      <c r="P1413" t="s">
        <v>58</v>
      </c>
      <c r="Q1413" t="s">
        <v>47</v>
      </c>
      <c r="R1413" t="s">
        <v>84</v>
      </c>
      <c r="S1413" t="s">
        <v>31</v>
      </c>
      <c r="T1413" t="s">
        <v>34</v>
      </c>
      <c r="U1413" t="s">
        <v>563</v>
      </c>
      <c r="V1413" t="s">
        <v>224</v>
      </c>
      <c r="W1413" t="s">
        <v>85</v>
      </c>
      <c r="X1413" t="s">
        <v>38</v>
      </c>
    </row>
    <row r="1414" spans="1:24" x14ac:dyDescent="0.3">
      <c r="A1414" t="s">
        <v>5878</v>
      </c>
      <c r="B1414" t="s">
        <v>5879</v>
      </c>
      <c r="C1414" s="1" t="str">
        <f t="shared" si="216"/>
        <v>21:0420</v>
      </c>
      <c r="D1414" s="1" t="str">
        <f t="shared" si="217"/>
        <v>21:0140</v>
      </c>
      <c r="E1414" t="s">
        <v>5880</v>
      </c>
      <c r="F1414" t="s">
        <v>5881</v>
      </c>
      <c r="H1414">
        <v>59.426787099999999</v>
      </c>
      <c r="I1414">
        <v>-128.35160149999999</v>
      </c>
      <c r="J1414" s="1" t="str">
        <f t="shared" si="218"/>
        <v>NGR bulk stream sediment</v>
      </c>
      <c r="K1414" s="1" t="str">
        <f t="shared" si="219"/>
        <v>&lt;177 micron (NGR)</v>
      </c>
      <c r="L1414">
        <v>14</v>
      </c>
      <c r="M1414" t="s">
        <v>111</v>
      </c>
      <c r="N1414">
        <v>271</v>
      </c>
      <c r="O1414" t="s">
        <v>92</v>
      </c>
      <c r="P1414" t="s">
        <v>33</v>
      </c>
      <c r="Q1414" t="s">
        <v>46</v>
      </c>
      <c r="R1414" t="s">
        <v>104</v>
      </c>
      <c r="S1414" t="s">
        <v>150</v>
      </c>
      <c r="T1414" t="s">
        <v>34</v>
      </c>
      <c r="U1414" t="s">
        <v>773</v>
      </c>
      <c r="V1414" t="s">
        <v>529</v>
      </c>
      <c r="W1414" t="s">
        <v>37</v>
      </c>
      <c r="X1414" t="s">
        <v>38</v>
      </c>
    </row>
    <row r="1415" spans="1:24" x14ac:dyDescent="0.3">
      <c r="A1415" t="s">
        <v>5882</v>
      </c>
      <c r="B1415" t="s">
        <v>5883</v>
      </c>
      <c r="C1415" s="1" t="str">
        <f t="shared" si="216"/>
        <v>21:0420</v>
      </c>
      <c r="D1415" s="1" t="str">
        <f t="shared" si="217"/>
        <v>21:0140</v>
      </c>
      <c r="E1415" t="s">
        <v>5884</v>
      </c>
      <c r="F1415" t="s">
        <v>5885</v>
      </c>
      <c r="H1415">
        <v>59.423867000000001</v>
      </c>
      <c r="I1415">
        <v>-128.32994619999999</v>
      </c>
      <c r="J1415" s="1" t="str">
        <f t="shared" si="218"/>
        <v>NGR bulk stream sediment</v>
      </c>
      <c r="K1415" s="1" t="str">
        <f t="shared" si="219"/>
        <v>&lt;177 micron (NGR)</v>
      </c>
      <c r="L1415">
        <v>14</v>
      </c>
      <c r="M1415" t="s">
        <v>118</v>
      </c>
      <c r="N1415">
        <v>272</v>
      </c>
      <c r="O1415" t="s">
        <v>204</v>
      </c>
      <c r="P1415" t="s">
        <v>103</v>
      </c>
      <c r="Q1415" t="s">
        <v>75</v>
      </c>
      <c r="R1415" t="s">
        <v>84</v>
      </c>
      <c r="S1415" t="s">
        <v>150</v>
      </c>
      <c r="T1415" t="s">
        <v>34</v>
      </c>
      <c r="U1415" t="s">
        <v>507</v>
      </c>
      <c r="V1415" t="s">
        <v>77</v>
      </c>
      <c r="W1415" t="s">
        <v>57</v>
      </c>
      <c r="X1415" t="s">
        <v>38</v>
      </c>
    </row>
    <row r="1416" spans="1:24" x14ac:dyDescent="0.3">
      <c r="A1416" t="s">
        <v>5886</v>
      </c>
      <c r="B1416" t="s">
        <v>5887</v>
      </c>
      <c r="C1416" s="1" t="str">
        <f t="shared" si="216"/>
        <v>21:0420</v>
      </c>
      <c r="D1416" s="1" t="str">
        <f t="shared" si="217"/>
        <v>21:0140</v>
      </c>
      <c r="E1416" t="s">
        <v>5888</v>
      </c>
      <c r="F1416" t="s">
        <v>5889</v>
      </c>
      <c r="H1416">
        <v>59.406101499999998</v>
      </c>
      <c r="I1416">
        <v>-128.30706480000001</v>
      </c>
      <c r="J1416" s="1" t="str">
        <f t="shared" si="218"/>
        <v>NGR bulk stream sediment</v>
      </c>
      <c r="K1416" s="1" t="str">
        <f t="shared" si="219"/>
        <v>&lt;177 micron (NGR)</v>
      </c>
      <c r="L1416">
        <v>14</v>
      </c>
      <c r="M1416" t="s">
        <v>125</v>
      </c>
      <c r="N1416">
        <v>273</v>
      </c>
      <c r="O1416" t="s">
        <v>333</v>
      </c>
      <c r="P1416" t="s">
        <v>33</v>
      </c>
      <c r="Q1416" t="s">
        <v>74</v>
      </c>
      <c r="R1416" t="s">
        <v>45</v>
      </c>
      <c r="S1416" t="s">
        <v>66</v>
      </c>
      <c r="T1416" t="s">
        <v>34</v>
      </c>
      <c r="U1416" t="s">
        <v>270</v>
      </c>
      <c r="V1416" t="s">
        <v>106</v>
      </c>
      <c r="W1416" t="s">
        <v>37</v>
      </c>
      <c r="X1416" t="s">
        <v>38</v>
      </c>
    </row>
    <row r="1417" spans="1:24" x14ac:dyDescent="0.3">
      <c r="A1417" t="s">
        <v>5890</v>
      </c>
      <c r="B1417" t="s">
        <v>5891</v>
      </c>
      <c r="C1417" s="1" t="str">
        <f t="shared" si="216"/>
        <v>21:0420</v>
      </c>
      <c r="D1417" s="1" t="str">
        <f t="shared" si="217"/>
        <v>21:0140</v>
      </c>
      <c r="E1417" t="s">
        <v>5892</v>
      </c>
      <c r="F1417" t="s">
        <v>5893</v>
      </c>
      <c r="H1417">
        <v>59.395867799999998</v>
      </c>
      <c r="I1417">
        <v>-128.21718960000001</v>
      </c>
      <c r="J1417" s="1" t="str">
        <f t="shared" si="218"/>
        <v>NGR bulk stream sediment</v>
      </c>
      <c r="K1417" s="1" t="str">
        <f t="shared" si="219"/>
        <v>&lt;177 micron (NGR)</v>
      </c>
      <c r="L1417">
        <v>14</v>
      </c>
      <c r="M1417" t="s">
        <v>148</v>
      </c>
      <c r="N1417">
        <v>274</v>
      </c>
      <c r="O1417" t="s">
        <v>102</v>
      </c>
      <c r="P1417" t="s">
        <v>47</v>
      </c>
      <c r="Q1417" t="s">
        <v>31</v>
      </c>
      <c r="R1417" t="s">
        <v>128</v>
      </c>
      <c r="S1417" t="s">
        <v>31</v>
      </c>
      <c r="T1417" t="s">
        <v>34</v>
      </c>
      <c r="U1417" t="s">
        <v>444</v>
      </c>
      <c r="V1417" t="s">
        <v>445</v>
      </c>
      <c r="W1417" t="s">
        <v>37</v>
      </c>
      <c r="X1417" t="s">
        <v>38</v>
      </c>
    </row>
    <row r="1418" spans="1:24" x14ac:dyDescent="0.3">
      <c r="A1418" t="s">
        <v>5894</v>
      </c>
      <c r="B1418" t="s">
        <v>5895</v>
      </c>
      <c r="C1418" s="1" t="str">
        <f t="shared" si="216"/>
        <v>21:0420</v>
      </c>
      <c r="D1418" s="1" t="str">
        <f t="shared" si="217"/>
        <v>21:0140</v>
      </c>
      <c r="E1418" t="s">
        <v>5896</v>
      </c>
      <c r="F1418" t="s">
        <v>5897</v>
      </c>
      <c r="H1418">
        <v>59.398662299999998</v>
      </c>
      <c r="I1418">
        <v>-128.12683899999999</v>
      </c>
      <c r="J1418" s="1" t="str">
        <f t="shared" si="218"/>
        <v>NGR bulk stream sediment</v>
      </c>
      <c r="K1418" s="1" t="str">
        <f t="shared" si="219"/>
        <v>&lt;177 micron (NGR)</v>
      </c>
      <c r="L1418">
        <v>14</v>
      </c>
      <c r="M1418" t="s">
        <v>157</v>
      </c>
      <c r="N1418">
        <v>275</v>
      </c>
      <c r="O1418" t="s">
        <v>176</v>
      </c>
      <c r="P1418" t="s">
        <v>93</v>
      </c>
      <c r="Q1418" t="s">
        <v>67</v>
      </c>
      <c r="R1418" t="s">
        <v>45</v>
      </c>
      <c r="S1418" t="s">
        <v>31</v>
      </c>
      <c r="T1418" t="s">
        <v>34</v>
      </c>
      <c r="U1418" t="s">
        <v>993</v>
      </c>
      <c r="V1418" t="s">
        <v>694</v>
      </c>
      <c r="W1418" t="s">
        <v>31</v>
      </c>
      <c r="X1418" t="s">
        <v>38</v>
      </c>
    </row>
    <row r="1419" spans="1:24" x14ac:dyDescent="0.3">
      <c r="A1419" t="s">
        <v>5898</v>
      </c>
      <c r="B1419" t="s">
        <v>5899</v>
      </c>
      <c r="C1419" s="1" t="str">
        <f t="shared" si="216"/>
        <v>21:0420</v>
      </c>
      <c r="D1419" s="1" t="str">
        <f>HYPERLINK("http://geochem.nrcan.gc.ca/cdogs/content/svy/svy_e.htm", "")</f>
        <v/>
      </c>
      <c r="G1419" s="1" t="str">
        <f>HYPERLINK("http://geochem.nrcan.gc.ca/cdogs/content/cr_/cr_00042_e.htm", "42")</f>
        <v>42</v>
      </c>
      <c r="J1419" t="s">
        <v>195</v>
      </c>
      <c r="K1419" t="s">
        <v>196</v>
      </c>
      <c r="L1419">
        <v>14</v>
      </c>
      <c r="M1419" t="s">
        <v>197</v>
      </c>
      <c r="N1419">
        <v>276</v>
      </c>
      <c r="O1419" t="s">
        <v>65</v>
      </c>
      <c r="P1419" t="s">
        <v>820</v>
      </c>
      <c r="Q1419" t="s">
        <v>141</v>
      </c>
      <c r="R1419" t="s">
        <v>4340</v>
      </c>
      <c r="S1419" t="s">
        <v>66</v>
      </c>
      <c r="T1419" t="s">
        <v>222</v>
      </c>
      <c r="U1419" t="s">
        <v>512</v>
      </c>
      <c r="V1419" t="s">
        <v>523</v>
      </c>
      <c r="W1419" t="s">
        <v>85</v>
      </c>
      <c r="X1419" t="s">
        <v>96</v>
      </c>
    </row>
    <row r="1420" spans="1:24" x14ac:dyDescent="0.3">
      <c r="A1420" t="s">
        <v>5900</v>
      </c>
      <c r="B1420" t="s">
        <v>5901</v>
      </c>
      <c r="C1420" s="1" t="str">
        <f t="shared" si="216"/>
        <v>21:0420</v>
      </c>
      <c r="D1420" s="1" t="str">
        <f t="shared" ref="D1420:D1429" si="220">HYPERLINK("http://geochem.nrcan.gc.ca/cdogs/content/svy/svy210140_e.htm", "21:0140")</f>
        <v>21:0140</v>
      </c>
      <c r="E1420" t="s">
        <v>5902</v>
      </c>
      <c r="F1420" t="s">
        <v>5903</v>
      </c>
      <c r="H1420">
        <v>59.441440399999998</v>
      </c>
      <c r="I1420">
        <v>-128.164616</v>
      </c>
      <c r="J1420" s="1" t="str">
        <f t="shared" ref="J1420:J1429" si="221">HYPERLINK("http://geochem.nrcan.gc.ca/cdogs/content/kwd/kwd020030_e.htm", "NGR bulk stream sediment")</f>
        <v>NGR bulk stream sediment</v>
      </c>
      <c r="K1420" s="1" t="str">
        <f t="shared" ref="K1420:K1429" si="222">HYPERLINK("http://geochem.nrcan.gc.ca/cdogs/content/kwd/kwd080006_e.htm", "&lt;177 micron (NGR)")</f>
        <v>&lt;177 micron (NGR)</v>
      </c>
      <c r="L1420">
        <v>14</v>
      </c>
      <c r="M1420" t="s">
        <v>165</v>
      </c>
      <c r="N1420">
        <v>277</v>
      </c>
      <c r="O1420" t="s">
        <v>218</v>
      </c>
      <c r="P1420" t="s">
        <v>45</v>
      </c>
      <c r="Q1420" t="s">
        <v>47</v>
      </c>
      <c r="R1420" t="s">
        <v>858</v>
      </c>
      <c r="S1420" t="s">
        <v>85</v>
      </c>
      <c r="T1420" t="s">
        <v>34</v>
      </c>
      <c r="U1420" t="s">
        <v>1229</v>
      </c>
      <c r="V1420" t="s">
        <v>445</v>
      </c>
      <c r="W1420" t="s">
        <v>47</v>
      </c>
      <c r="X1420" t="s">
        <v>38</v>
      </c>
    </row>
    <row r="1421" spans="1:24" x14ac:dyDescent="0.3">
      <c r="A1421" t="s">
        <v>5904</v>
      </c>
      <c r="B1421" t="s">
        <v>5905</v>
      </c>
      <c r="C1421" s="1" t="str">
        <f t="shared" si="216"/>
        <v>21:0420</v>
      </c>
      <c r="D1421" s="1" t="str">
        <f t="shared" si="220"/>
        <v>21:0140</v>
      </c>
      <c r="E1421" t="s">
        <v>5906</v>
      </c>
      <c r="F1421" t="s">
        <v>5907</v>
      </c>
      <c r="H1421">
        <v>59.712948300000001</v>
      </c>
      <c r="I1421">
        <v>-129.44406470000001</v>
      </c>
      <c r="J1421" s="1" t="str">
        <f t="shared" si="221"/>
        <v>NGR bulk stream sediment</v>
      </c>
      <c r="K1421" s="1" t="str">
        <f t="shared" si="222"/>
        <v>&lt;177 micron (NGR)</v>
      </c>
      <c r="L1421">
        <v>14</v>
      </c>
      <c r="M1421" t="s">
        <v>175</v>
      </c>
      <c r="N1421">
        <v>278</v>
      </c>
      <c r="O1421" t="s">
        <v>83</v>
      </c>
      <c r="P1421" t="s">
        <v>33</v>
      </c>
      <c r="Q1421" t="s">
        <v>57</v>
      </c>
      <c r="R1421" t="s">
        <v>1957</v>
      </c>
      <c r="S1421" t="s">
        <v>75</v>
      </c>
      <c r="T1421" t="s">
        <v>34</v>
      </c>
      <c r="U1421" t="s">
        <v>270</v>
      </c>
      <c r="V1421" t="s">
        <v>106</v>
      </c>
      <c r="W1421" t="s">
        <v>136</v>
      </c>
      <c r="X1421" t="s">
        <v>38</v>
      </c>
    </row>
    <row r="1422" spans="1:24" x14ac:dyDescent="0.3">
      <c r="A1422" t="s">
        <v>5908</v>
      </c>
      <c r="B1422" t="s">
        <v>5909</v>
      </c>
      <c r="C1422" s="1" t="str">
        <f t="shared" si="216"/>
        <v>21:0420</v>
      </c>
      <c r="D1422" s="1" t="str">
        <f t="shared" si="220"/>
        <v>21:0140</v>
      </c>
      <c r="E1422" t="s">
        <v>5910</v>
      </c>
      <c r="F1422" t="s">
        <v>5911</v>
      </c>
      <c r="H1422">
        <v>59.703432599999999</v>
      </c>
      <c r="I1422">
        <v>-129.4888057</v>
      </c>
      <c r="J1422" s="1" t="str">
        <f t="shared" si="221"/>
        <v>NGR bulk stream sediment</v>
      </c>
      <c r="K1422" s="1" t="str">
        <f t="shared" si="222"/>
        <v>&lt;177 micron (NGR)</v>
      </c>
      <c r="L1422">
        <v>14</v>
      </c>
      <c r="M1422" t="s">
        <v>183</v>
      </c>
      <c r="N1422">
        <v>279</v>
      </c>
      <c r="O1422" t="s">
        <v>333</v>
      </c>
      <c r="P1422" t="s">
        <v>93</v>
      </c>
      <c r="Q1422" t="s">
        <v>136</v>
      </c>
      <c r="R1422" t="s">
        <v>406</v>
      </c>
      <c r="S1422" t="s">
        <v>46</v>
      </c>
      <c r="T1422" t="s">
        <v>34</v>
      </c>
      <c r="U1422" t="s">
        <v>600</v>
      </c>
      <c r="V1422" t="s">
        <v>224</v>
      </c>
      <c r="W1422" t="s">
        <v>136</v>
      </c>
      <c r="X1422" t="s">
        <v>38</v>
      </c>
    </row>
    <row r="1423" spans="1:24" x14ac:dyDescent="0.3">
      <c r="A1423" t="s">
        <v>5912</v>
      </c>
      <c r="B1423" t="s">
        <v>5913</v>
      </c>
      <c r="C1423" s="1" t="str">
        <f t="shared" si="216"/>
        <v>21:0420</v>
      </c>
      <c r="D1423" s="1" t="str">
        <f t="shared" si="220"/>
        <v>21:0140</v>
      </c>
      <c r="E1423" t="s">
        <v>5914</v>
      </c>
      <c r="F1423" t="s">
        <v>5915</v>
      </c>
      <c r="H1423">
        <v>59.694195100000002</v>
      </c>
      <c r="I1423">
        <v>-129.46840209999999</v>
      </c>
      <c r="J1423" s="1" t="str">
        <f t="shared" si="221"/>
        <v>NGR bulk stream sediment</v>
      </c>
      <c r="K1423" s="1" t="str">
        <f t="shared" si="222"/>
        <v>&lt;177 micron (NGR)</v>
      </c>
      <c r="L1423">
        <v>14</v>
      </c>
      <c r="M1423" t="s">
        <v>189</v>
      </c>
      <c r="N1423">
        <v>280</v>
      </c>
      <c r="O1423" t="s">
        <v>30</v>
      </c>
      <c r="P1423" t="s">
        <v>33</v>
      </c>
      <c r="Q1423" t="s">
        <v>31</v>
      </c>
      <c r="R1423" t="s">
        <v>167</v>
      </c>
      <c r="S1423" t="s">
        <v>75</v>
      </c>
      <c r="T1423" t="s">
        <v>34</v>
      </c>
      <c r="U1423" t="s">
        <v>238</v>
      </c>
      <c r="V1423" t="s">
        <v>49</v>
      </c>
      <c r="W1423" t="s">
        <v>37</v>
      </c>
      <c r="X1423" t="s">
        <v>38</v>
      </c>
    </row>
    <row r="1424" spans="1:24" x14ac:dyDescent="0.3">
      <c r="A1424" t="s">
        <v>5916</v>
      </c>
      <c r="B1424" t="s">
        <v>5917</v>
      </c>
      <c r="C1424" s="1" t="str">
        <f t="shared" si="216"/>
        <v>21:0420</v>
      </c>
      <c r="D1424" s="1" t="str">
        <f t="shared" si="220"/>
        <v>21:0140</v>
      </c>
      <c r="E1424" t="s">
        <v>5918</v>
      </c>
      <c r="F1424" t="s">
        <v>5919</v>
      </c>
      <c r="H1424">
        <v>59.671784299999999</v>
      </c>
      <c r="I1424">
        <v>-129.49462919999999</v>
      </c>
      <c r="J1424" s="1" t="str">
        <f t="shared" si="221"/>
        <v>NGR bulk stream sediment</v>
      </c>
      <c r="K1424" s="1" t="str">
        <f t="shared" si="222"/>
        <v>&lt;177 micron (NGR)</v>
      </c>
      <c r="L1424">
        <v>15</v>
      </c>
      <c r="M1424" t="s">
        <v>28</v>
      </c>
      <c r="N1424">
        <v>281</v>
      </c>
      <c r="O1424" t="s">
        <v>158</v>
      </c>
      <c r="P1424" t="s">
        <v>84</v>
      </c>
      <c r="Q1424" t="s">
        <v>57</v>
      </c>
      <c r="R1424" t="s">
        <v>1666</v>
      </c>
      <c r="S1424" t="s">
        <v>45</v>
      </c>
      <c r="T1424" t="s">
        <v>34</v>
      </c>
      <c r="U1424" t="s">
        <v>587</v>
      </c>
      <c r="V1424" t="s">
        <v>497</v>
      </c>
      <c r="W1424" t="s">
        <v>37</v>
      </c>
      <c r="X1424" t="s">
        <v>38</v>
      </c>
    </row>
    <row r="1425" spans="1:24" x14ac:dyDescent="0.3">
      <c r="A1425" t="s">
        <v>5920</v>
      </c>
      <c r="B1425" t="s">
        <v>5921</v>
      </c>
      <c r="C1425" s="1" t="str">
        <f t="shared" si="216"/>
        <v>21:0420</v>
      </c>
      <c r="D1425" s="1" t="str">
        <f t="shared" si="220"/>
        <v>21:0140</v>
      </c>
      <c r="E1425" t="s">
        <v>5922</v>
      </c>
      <c r="F1425" t="s">
        <v>5923</v>
      </c>
      <c r="H1425">
        <v>59.692855100000003</v>
      </c>
      <c r="I1425">
        <v>-129.4813685</v>
      </c>
      <c r="J1425" s="1" t="str">
        <f t="shared" si="221"/>
        <v>NGR bulk stream sediment</v>
      </c>
      <c r="K1425" s="1" t="str">
        <f t="shared" si="222"/>
        <v>&lt;177 micron (NGR)</v>
      </c>
      <c r="L1425">
        <v>15</v>
      </c>
      <c r="M1425" t="s">
        <v>43</v>
      </c>
      <c r="N1425">
        <v>282</v>
      </c>
      <c r="O1425" t="s">
        <v>55</v>
      </c>
      <c r="P1425" t="s">
        <v>250</v>
      </c>
      <c r="Q1425" t="s">
        <v>57</v>
      </c>
      <c r="R1425" t="s">
        <v>2731</v>
      </c>
      <c r="S1425" t="s">
        <v>168</v>
      </c>
      <c r="T1425" t="s">
        <v>34</v>
      </c>
      <c r="U1425" t="s">
        <v>1251</v>
      </c>
      <c r="V1425" t="s">
        <v>178</v>
      </c>
      <c r="W1425" t="s">
        <v>37</v>
      </c>
      <c r="X1425" t="s">
        <v>38</v>
      </c>
    </row>
    <row r="1426" spans="1:24" x14ac:dyDescent="0.3">
      <c r="A1426" t="s">
        <v>5924</v>
      </c>
      <c r="B1426" t="s">
        <v>5925</v>
      </c>
      <c r="C1426" s="1" t="str">
        <f t="shared" si="216"/>
        <v>21:0420</v>
      </c>
      <c r="D1426" s="1" t="str">
        <f t="shared" si="220"/>
        <v>21:0140</v>
      </c>
      <c r="E1426" t="s">
        <v>5926</v>
      </c>
      <c r="F1426" t="s">
        <v>5927</v>
      </c>
      <c r="H1426">
        <v>59.668688099999997</v>
      </c>
      <c r="I1426">
        <v>-129.48451900000001</v>
      </c>
      <c r="J1426" s="1" t="str">
        <f t="shared" si="221"/>
        <v>NGR bulk stream sediment</v>
      </c>
      <c r="K1426" s="1" t="str">
        <f t="shared" si="222"/>
        <v>&lt;177 micron (NGR)</v>
      </c>
      <c r="L1426">
        <v>15</v>
      </c>
      <c r="M1426" t="s">
        <v>54</v>
      </c>
      <c r="N1426">
        <v>283</v>
      </c>
      <c r="O1426" t="s">
        <v>149</v>
      </c>
      <c r="P1426" t="s">
        <v>93</v>
      </c>
      <c r="Q1426" t="s">
        <v>66</v>
      </c>
      <c r="R1426" t="s">
        <v>32</v>
      </c>
      <c r="S1426" t="s">
        <v>75</v>
      </c>
      <c r="T1426" t="s">
        <v>34</v>
      </c>
      <c r="U1426" t="s">
        <v>1618</v>
      </c>
      <c r="V1426" t="s">
        <v>213</v>
      </c>
      <c r="W1426" t="s">
        <v>37</v>
      </c>
      <c r="X1426" t="s">
        <v>38</v>
      </c>
    </row>
    <row r="1427" spans="1:24" x14ac:dyDescent="0.3">
      <c r="A1427" t="s">
        <v>5928</v>
      </c>
      <c r="B1427" t="s">
        <v>5929</v>
      </c>
      <c r="C1427" s="1" t="str">
        <f t="shared" si="216"/>
        <v>21:0420</v>
      </c>
      <c r="D1427" s="1" t="str">
        <f t="shared" si="220"/>
        <v>21:0140</v>
      </c>
      <c r="E1427" t="s">
        <v>5918</v>
      </c>
      <c r="F1427" t="s">
        <v>5930</v>
      </c>
      <c r="H1427">
        <v>59.671784299999999</v>
      </c>
      <c r="I1427">
        <v>-129.49462919999999</v>
      </c>
      <c r="J1427" s="1" t="str">
        <f t="shared" si="221"/>
        <v>NGR bulk stream sediment</v>
      </c>
      <c r="K1427" s="1" t="str">
        <f t="shared" si="222"/>
        <v>&lt;177 micron (NGR)</v>
      </c>
      <c r="L1427">
        <v>15</v>
      </c>
      <c r="M1427" t="s">
        <v>64</v>
      </c>
      <c r="N1427">
        <v>284</v>
      </c>
      <c r="O1427" t="s">
        <v>244</v>
      </c>
      <c r="P1427" t="s">
        <v>84</v>
      </c>
      <c r="Q1427" t="s">
        <v>136</v>
      </c>
      <c r="R1427" t="s">
        <v>545</v>
      </c>
      <c r="S1427" t="s">
        <v>45</v>
      </c>
      <c r="T1427" t="s">
        <v>34</v>
      </c>
      <c r="U1427" t="s">
        <v>1162</v>
      </c>
      <c r="V1427" t="s">
        <v>491</v>
      </c>
      <c r="W1427" t="s">
        <v>37</v>
      </c>
      <c r="X1427" t="s">
        <v>38</v>
      </c>
    </row>
    <row r="1428" spans="1:24" x14ac:dyDescent="0.3">
      <c r="A1428" t="s">
        <v>5931</v>
      </c>
      <c r="B1428" t="s">
        <v>5932</v>
      </c>
      <c r="C1428" s="1" t="str">
        <f t="shared" si="216"/>
        <v>21:0420</v>
      </c>
      <c r="D1428" s="1" t="str">
        <f t="shared" si="220"/>
        <v>21:0140</v>
      </c>
      <c r="E1428" t="s">
        <v>5933</v>
      </c>
      <c r="F1428" t="s">
        <v>5934</v>
      </c>
      <c r="H1428">
        <v>59.649053000000002</v>
      </c>
      <c r="I1428">
        <v>-129.54969800000001</v>
      </c>
      <c r="J1428" s="1" t="str">
        <f t="shared" si="221"/>
        <v>NGR bulk stream sediment</v>
      </c>
      <c r="K1428" s="1" t="str">
        <f t="shared" si="222"/>
        <v>&lt;177 micron (NGR)</v>
      </c>
      <c r="L1428">
        <v>15</v>
      </c>
      <c r="M1428" t="s">
        <v>73</v>
      </c>
      <c r="N1428">
        <v>285</v>
      </c>
      <c r="O1428" t="s">
        <v>149</v>
      </c>
      <c r="P1428" t="s">
        <v>406</v>
      </c>
      <c r="Q1428" t="s">
        <v>57</v>
      </c>
      <c r="R1428" t="s">
        <v>263</v>
      </c>
      <c r="S1428" t="s">
        <v>296</v>
      </c>
      <c r="T1428" t="s">
        <v>34</v>
      </c>
      <c r="U1428" t="s">
        <v>1058</v>
      </c>
      <c r="V1428" t="s">
        <v>258</v>
      </c>
      <c r="W1428" t="s">
        <v>37</v>
      </c>
      <c r="X1428" t="s">
        <v>38</v>
      </c>
    </row>
    <row r="1429" spans="1:24" x14ac:dyDescent="0.3">
      <c r="A1429" t="s">
        <v>5935</v>
      </c>
      <c r="B1429" t="s">
        <v>5936</v>
      </c>
      <c r="C1429" s="1" t="str">
        <f t="shared" si="216"/>
        <v>21:0420</v>
      </c>
      <c r="D1429" s="1" t="str">
        <f t="shared" si="220"/>
        <v>21:0140</v>
      </c>
      <c r="E1429" t="s">
        <v>5937</v>
      </c>
      <c r="F1429" t="s">
        <v>5938</v>
      </c>
      <c r="H1429">
        <v>59.639520099999999</v>
      </c>
      <c r="I1429">
        <v>-129.56986699999999</v>
      </c>
      <c r="J1429" s="1" t="str">
        <f t="shared" si="221"/>
        <v>NGR bulk stream sediment</v>
      </c>
      <c r="K1429" s="1" t="str">
        <f t="shared" si="222"/>
        <v>&lt;177 micron (NGR)</v>
      </c>
      <c r="L1429">
        <v>15</v>
      </c>
      <c r="M1429" t="s">
        <v>82</v>
      </c>
      <c r="N1429">
        <v>286</v>
      </c>
      <c r="O1429" t="s">
        <v>244</v>
      </c>
      <c r="P1429" t="s">
        <v>93</v>
      </c>
      <c r="Q1429" t="s">
        <v>46</v>
      </c>
      <c r="R1429" t="s">
        <v>168</v>
      </c>
      <c r="S1429" t="s">
        <v>150</v>
      </c>
      <c r="T1429" t="s">
        <v>34</v>
      </c>
      <c r="U1429" t="s">
        <v>159</v>
      </c>
      <c r="V1429" t="s">
        <v>239</v>
      </c>
      <c r="W1429" t="s">
        <v>37</v>
      </c>
      <c r="X1429" t="s">
        <v>38</v>
      </c>
    </row>
    <row r="1430" spans="1:24" x14ac:dyDescent="0.3">
      <c r="A1430" t="s">
        <v>5939</v>
      </c>
      <c r="B1430" t="s">
        <v>5940</v>
      </c>
      <c r="C1430" s="1" t="str">
        <f t="shared" si="216"/>
        <v>21:0420</v>
      </c>
      <c r="D1430" s="1" t="str">
        <f>HYPERLINK("http://geochem.nrcan.gc.ca/cdogs/content/svy/svy_e.htm", "")</f>
        <v/>
      </c>
      <c r="G1430" s="1" t="str">
        <f>HYPERLINK("http://geochem.nrcan.gc.ca/cdogs/content/cr_/cr_00040_e.htm", "40")</f>
        <v>40</v>
      </c>
      <c r="J1430" t="s">
        <v>195</v>
      </c>
      <c r="K1430" t="s">
        <v>196</v>
      </c>
      <c r="L1430">
        <v>15</v>
      </c>
      <c r="M1430" t="s">
        <v>197</v>
      </c>
      <c r="N1430">
        <v>287</v>
      </c>
      <c r="O1430" t="s">
        <v>1295</v>
      </c>
      <c r="P1430" t="s">
        <v>176</v>
      </c>
      <c r="Q1430" t="s">
        <v>75</v>
      </c>
      <c r="R1430" t="s">
        <v>67</v>
      </c>
      <c r="S1430" t="s">
        <v>47</v>
      </c>
      <c r="T1430" t="s">
        <v>699</v>
      </c>
      <c r="U1430" t="s">
        <v>119</v>
      </c>
      <c r="V1430" t="s">
        <v>239</v>
      </c>
      <c r="W1430" t="s">
        <v>37</v>
      </c>
      <c r="X1430" t="s">
        <v>38</v>
      </c>
    </row>
    <row r="1431" spans="1:24" x14ac:dyDescent="0.3">
      <c r="A1431" t="s">
        <v>5941</v>
      </c>
      <c r="B1431" t="s">
        <v>5942</v>
      </c>
      <c r="C1431" s="1" t="str">
        <f t="shared" si="216"/>
        <v>21:0420</v>
      </c>
      <c r="D1431" s="1" t="str">
        <f t="shared" ref="D1431:D1447" si="223">HYPERLINK("http://geochem.nrcan.gc.ca/cdogs/content/svy/svy210140_e.htm", "21:0140")</f>
        <v>21:0140</v>
      </c>
      <c r="E1431" t="s">
        <v>5943</v>
      </c>
      <c r="F1431" t="s">
        <v>5944</v>
      </c>
      <c r="H1431">
        <v>59.619084800000003</v>
      </c>
      <c r="I1431">
        <v>-129.56718119999999</v>
      </c>
      <c r="J1431" s="1" t="str">
        <f t="shared" ref="J1431:J1447" si="224">HYPERLINK("http://geochem.nrcan.gc.ca/cdogs/content/kwd/kwd020030_e.htm", "NGR bulk stream sediment")</f>
        <v>NGR bulk stream sediment</v>
      </c>
      <c r="K1431" s="1" t="str">
        <f t="shared" ref="K1431:K1447" si="225">HYPERLINK("http://geochem.nrcan.gc.ca/cdogs/content/kwd/kwd080006_e.htm", "&lt;177 micron (NGR)")</f>
        <v>&lt;177 micron (NGR)</v>
      </c>
      <c r="L1431">
        <v>15</v>
      </c>
      <c r="M1431" t="s">
        <v>91</v>
      </c>
      <c r="N1431">
        <v>288</v>
      </c>
      <c r="O1431" t="s">
        <v>249</v>
      </c>
      <c r="P1431" t="s">
        <v>45</v>
      </c>
      <c r="Q1431" t="s">
        <v>46</v>
      </c>
      <c r="R1431" t="s">
        <v>4340</v>
      </c>
      <c r="S1431" t="s">
        <v>135</v>
      </c>
      <c r="T1431" t="s">
        <v>34</v>
      </c>
      <c r="U1431" t="s">
        <v>942</v>
      </c>
      <c r="V1431" t="s">
        <v>517</v>
      </c>
      <c r="W1431" t="s">
        <v>37</v>
      </c>
      <c r="X1431" t="s">
        <v>38</v>
      </c>
    </row>
    <row r="1432" spans="1:24" x14ac:dyDescent="0.3">
      <c r="A1432" t="s">
        <v>5945</v>
      </c>
      <c r="B1432" t="s">
        <v>5946</v>
      </c>
      <c r="C1432" s="1" t="str">
        <f t="shared" si="216"/>
        <v>21:0420</v>
      </c>
      <c r="D1432" s="1" t="str">
        <f t="shared" si="223"/>
        <v>21:0140</v>
      </c>
      <c r="E1432" t="s">
        <v>5947</v>
      </c>
      <c r="F1432" t="s">
        <v>5948</v>
      </c>
      <c r="H1432">
        <v>59.619432500000002</v>
      </c>
      <c r="I1432">
        <v>-129.57803469999999</v>
      </c>
      <c r="J1432" s="1" t="str">
        <f t="shared" si="224"/>
        <v>NGR bulk stream sediment</v>
      </c>
      <c r="K1432" s="1" t="str">
        <f t="shared" si="225"/>
        <v>&lt;177 micron (NGR)</v>
      </c>
      <c r="L1432">
        <v>15</v>
      </c>
      <c r="M1432" t="s">
        <v>101</v>
      </c>
      <c r="N1432">
        <v>289</v>
      </c>
      <c r="O1432" t="s">
        <v>141</v>
      </c>
      <c r="P1432" t="s">
        <v>56</v>
      </c>
      <c r="Q1432" t="s">
        <v>136</v>
      </c>
      <c r="R1432" t="s">
        <v>238</v>
      </c>
      <c r="S1432" t="s">
        <v>32</v>
      </c>
      <c r="T1432" t="s">
        <v>34</v>
      </c>
      <c r="U1432" t="s">
        <v>169</v>
      </c>
      <c r="V1432" t="s">
        <v>394</v>
      </c>
      <c r="W1432" t="s">
        <v>37</v>
      </c>
      <c r="X1432" t="s">
        <v>38</v>
      </c>
    </row>
    <row r="1433" spans="1:24" x14ac:dyDescent="0.3">
      <c r="A1433" t="s">
        <v>5949</v>
      </c>
      <c r="B1433" t="s">
        <v>5950</v>
      </c>
      <c r="C1433" s="1" t="str">
        <f t="shared" si="216"/>
        <v>21:0420</v>
      </c>
      <c r="D1433" s="1" t="str">
        <f t="shared" si="223"/>
        <v>21:0140</v>
      </c>
      <c r="E1433" t="s">
        <v>5951</v>
      </c>
      <c r="F1433" t="s">
        <v>5952</v>
      </c>
      <c r="H1433">
        <v>59.584773599999998</v>
      </c>
      <c r="I1433">
        <v>-129.56904700000001</v>
      </c>
      <c r="J1433" s="1" t="str">
        <f t="shared" si="224"/>
        <v>NGR bulk stream sediment</v>
      </c>
      <c r="K1433" s="1" t="str">
        <f t="shared" si="225"/>
        <v>&lt;177 micron (NGR)</v>
      </c>
      <c r="L1433">
        <v>15</v>
      </c>
      <c r="M1433" t="s">
        <v>111</v>
      </c>
      <c r="N1433">
        <v>290</v>
      </c>
      <c r="O1433" t="s">
        <v>237</v>
      </c>
      <c r="P1433" t="s">
        <v>93</v>
      </c>
      <c r="Q1433" t="s">
        <v>57</v>
      </c>
      <c r="R1433" t="s">
        <v>149</v>
      </c>
      <c r="S1433" t="s">
        <v>33</v>
      </c>
      <c r="T1433" t="s">
        <v>34</v>
      </c>
      <c r="U1433" t="s">
        <v>528</v>
      </c>
      <c r="V1433" t="s">
        <v>344</v>
      </c>
      <c r="W1433" t="s">
        <v>37</v>
      </c>
      <c r="X1433" t="s">
        <v>38</v>
      </c>
    </row>
    <row r="1434" spans="1:24" x14ac:dyDescent="0.3">
      <c r="A1434" t="s">
        <v>5953</v>
      </c>
      <c r="B1434" t="s">
        <v>5954</v>
      </c>
      <c r="C1434" s="1" t="str">
        <f t="shared" si="216"/>
        <v>21:0420</v>
      </c>
      <c r="D1434" s="1" t="str">
        <f t="shared" si="223"/>
        <v>21:0140</v>
      </c>
      <c r="E1434" t="s">
        <v>5955</v>
      </c>
      <c r="F1434" t="s">
        <v>5956</v>
      </c>
      <c r="H1434">
        <v>59.551984500000003</v>
      </c>
      <c r="I1434">
        <v>-129.59410819999999</v>
      </c>
      <c r="J1434" s="1" t="str">
        <f t="shared" si="224"/>
        <v>NGR bulk stream sediment</v>
      </c>
      <c r="K1434" s="1" t="str">
        <f t="shared" si="225"/>
        <v>&lt;177 micron (NGR)</v>
      </c>
      <c r="L1434">
        <v>15</v>
      </c>
      <c r="M1434" t="s">
        <v>118</v>
      </c>
      <c r="N1434">
        <v>291</v>
      </c>
      <c r="O1434" t="s">
        <v>55</v>
      </c>
      <c r="P1434" t="s">
        <v>103</v>
      </c>
      <c r="Q1434" t="s">
        <v>85</v>
      </c>
      <c r="R1434" t="s">
        <v>2375</v>
      </c>
      <c r="S1434" t="s">
        <v>67</v>
      </c>
      <c r="T1434" t="s">
        <v>34</v>
      </c>
      <c r="U1434" t="s">
        <v>730</v>
      </c>
      <c r="V1434" t="s">
        <v>239</v>
      </c>
      <c r="W1434" t="s">
        <v>37</v>
      </c>
      <c r="X1434" t="s">
        <v>38</v>
      </c>
    </row>
    <row r="1435" spans="1:24" x14ac:dyDescent="0.3">
      <c r="A1435" t="s">
        <v>5957</v>
      </c>
      <c r="B1435" t="s">
        <v>5958</v>
      </c>
      <c r="C1435" s="1" t="str">
        <f t="shared" si="216"/>
        <v>21:0420</v>
      </c>
      <c r="D1435" s="1" t="str">
        <f t="shared" si="223"/>
        <v>21:0140</v>
      </c>
      <c r="E1435" t="s">
        <v>5959</v>
      </c>
      <c r="F1435" t="s">
        <v>5960</v>
      </c>
      <c r="H1435">
        <v>59.5594015</v>
      </c>
      <c r="I1435">
        <v>-129.58218969999999</v>
      </c>
      <c r="J1435" s="1" t="str">
        <f t="shared" si="224"/>
        <v>NGR bulk stream sediment</v>
      </c>
      <c r="K1435" s="1" t="str">
        <f t="shared" si="225"/>
        <v>&lt;177 micron (NGR)</v>
      </c>
      <c r="L1435">
        <v>15</v>
      </c>
      <c r="M1435" t="s">
        <v>125</v>
      </c>
      <c r="N1435">
        <v>292</v>
      </c>
      <c r="O1435" t="s">
        <v>799</v>
      </c>
      <c r="P1435" t="s">
        <v>250</v>
      </c>
      <c r="Q1435" t="s">
        <v>85</v>
      </c>
      <c r="R1435" t="s">
        <v>230</v>
      </c>
      <c r="S1435" t="s">
        <v>135</v>
      </c>
      <c r="T1435" t="s">
        <v>34</v>
      </c>
      <c r="U1435" t="s">
        <v>768</v>
      </c>
      <c r="V1435" t="s">
        <v>60</v>
      </c>
      <c r="W1435" t="s">
        <v>37</v>
      </c>
      <c r="X1435" t="s">
        <v>38</v>
      </c>
    </row>
    <row r="1436" spans="1:24" x14ac:dyDescent="0.3">
      <c r="A1436" t="s">
        <v>5961</v>
      </c>
      <c r="B1436" t="s">
        <v>5962</v>
      </c>
      <c r="C1436" s="1" t="str">
        <f t="shared" si="216"/>
        <v>21:0420</v>
      </c>
      <c r="D1436" s="1" t="str">
        <f t="shared" si="223"/>
        <v>21:0140</v>
      </c>
      <c r="E1436" t="s">
        <v>5963</v>
      </c>
      <c r="F1436" t="s">
        <v>5964</v>
      </c>
      <c r="H1436">
        <v>59.724928900000002</v>
      </c>
      <c r="I1436">
        <v>-129.5546052</v>
      </c>
      <c r="J1436" s="1" t="str">
        <f t="shared" si="224"/>
        <v>NGR bulk stream sediment</v>
      </c>
      <c r="K1436" s="1" t="str">
        <f t="shared" si="225"/>
        <v>&lt;177 micron (NGR)</v>
      </c>
      <c r="L1436">
        <v>15</v>
      </c>
      <c r="M1436" t="s">
        <v>148</v>
      </c>
      <c r="N1436">
        <v>293</v>
      </c>
      <c r="O1436" t="s">
        <v>29</v>
      </c>
      <c r="P1436" t="s">
        <v>168</v>
      </c>
      <c r="Q1436" t="s">
        <v>66</v>
      </c>
      <c r="R1436" t="s">
        <v>205</v>
      </c>
      <c r="S1436" t="s">
        <v>75</v>
      </c>
      <c r="T1436" t="s">
        <v>34</v>
      </c>
      <c r="U1436" t="s">
        <v>151</v>
      </c>
      <c r="V1436" t="s">
        <v>77</v>
      </c>
      <c r="W1436" t="s">
        <v>37</v>
      </c>
      <c r="X1436" t="s">
        <v>38</v>
      </c>
    </row>
    <row r="1437" spans="1:24" x14ac:dyDescent="0.3">
      <c r="A1437" t="s">
        <v>5965</v>
      </c>
      <c r="B1437" t="s">
        <v>5966</v>
      </c>
      <c r="C1437" s="1" t="str">
        <f t="shared" si="216"/>
        <v>21:0420</v>
      </c>
      <c r="D1437" s="1" t="str">
        <f t="shared" si="223"/>
        <v>21:0140</v>
      </c>
      <c r="E1437" t="s">
        <v>5967</v>
      </c>
      <c r="F1437" t="s">
        <v>5968</v>
      </c>
      <c r="H1437">
        <v>59.7140658</v>
      </c>
      <c r="I1437">
        <v>-129.57291129999999</v>
      </c>
      <c r="J1437" s="1" t="str">
        <f t="shared" si="224"/>
        <v>NGR bulk stream sediment</v>
      </c>
      <c r="K1437" s="1" t="str">
        <f t="shared" si="225"/>
        <v>&lt;177 micron (NGR)</v>
      </c>
      <c r="L1437">
        <v>15</v>
      </c>
      <c r="M1437" t="s">
        <v>157</v>
      </c>
      <c r="N1437">
        <v>294</v>
      </c>
      <c r="O1437" t="s">
        <v>237</v>
      </c>
      <c r="P1437" t="s">
        <v>93</v>
      </c>
      <c r="Q1437" t="s">
        <v>46</v>
      </c>
      <c r="R1437" t="s">
        <v>250</v>
      </c>
      <c r="S1437" t="s">
        <v>66</v>
      </c>
      <c r="T1437" t="s">
        <v>34</v>
      </c>
      <c r="U1437" t="s">
        <v>454</v>
      </c>
      <c r="V1437" t="s">
        <v>224</v>
      </c>
      <c r="W1437" t="s">
        <v>136</v>
      </c>
      <c r="X1437" t="s">
        <v>38</v>
      </c>
    </row>
    <row r="1438" spans="1:24" x14ac:dyDescent="0.3">
      <c r="A1438" t="s">
        <v>5969</v>
      </c>
      <c r="B1438" t="s">
        <v>5970</v>
      </c>
      <c r="C1438" s="1" t="str">
        <f t="shared" si="216"/>
        <v>21:0420</v>
      </c>
      <c r="D1438" s="1" t="str">
        <f t="shared" si="223"/>
        <v>21:0140</v>
      </c>
      <c r="E1438" t="s">
        <v>5971</v>
      </c>
      <c r="F1438" t="s">
        <v>5972</v>
      </c>
      <c r="H1438">
        <v>59.7013514</v>
      </c>
      <c r="I1438">
        <v>-129.60668469999999</v>
      </c>
      <c r="J1438" s="1" t="str">
        <f t="shared" si="224"/>
        <v>NGR bulk stream sediment</v>
      </c>
      <c r="K1438" s="1" t="str">
        <f t="shared" si="225"/>
        <v>&lt;177 micron (NGR)</v>
      </c>
      <c r="L1438">
        <v>15</v>
      </c>
      <c r="M1438" t="s">
        <v>165</v>
      </c>
      <c r="N1438">
        <v>295</v>
      </c>
      <c r="O1438" t="s">
        <v>333</v>
      </c>
      <c r="P1438" t="s">
        <v>58</v>
      </c>
      <c r="Q1438" t="s">
        <v>85</v>
      </c>
      <c r="R1438" t="s">
        <v>158</v>
      </c>
      <c r="S1438" t="s">
        <v>150</v>
      </c>
      <c r="T1438" t="s">
        <v>34</v>
      </c>
      <c r="U1438" t="s">
        <v>1686</v>
      </c>
      <c r="V1438" t="s">
        <v>459</v>
      </c>
      <c r="W1438" t="s">
        <v>37</v>
      </c>
      <c r="X1438" t="s">
        <v>38</v>
      </c>
    </row>
    <row r="1439" spans="1:24" x14ac:dyDescent="0.3">
      <c r="A1439" t="s">
        <v>5973</v>
      </c>
      <c r="B1439" t="s">
        <v>5974</v>
      </c>
      <c r="C1439" s="1" t="str">
        <f t="shared" si="216"/>
        <v>21:0420</v>
      </c>
      <c r="D1439" s="1" t="str">
        <f t="shared" si="223"/>
        <v>21:0140</v>
      </c>
      <c r="E1439" t="s">
        <v>5975</v>
      </c>
      <c r="F1439" t="s">
        <v>5976</v>
      </c>
      <c r="H1439">
        <v>59.674951399999998</v>
      </c>
      <c r="I1439">
        <v>-129.65874249999999</v>
      </c>
      <c r="J1439" s="1" t="str">
        <f t="shared" si="224"/>
        <v>NGR bulk stream sediment</v>
      </c>
      <c r="K1439" s="1" t="str">
        <f t="shared" si="225"/>
        <v>&lt;177 micron (NGR)</v>
      </c>
      <c r="L1439">
        <v>15</v>
      </c>
      <c r="M1439" t="s">
        <v>175</v>
      </c>
      <c r="N1439">
        <v>296</v>
      </c>
      <c r="O1439" t="s">
        <v>167</v>
      </c>
      <c r="P1439" t="s">
        <v>33</v>
      </c>
      <c r="Q1439" t="s">
        <v>37</v>
      </c>
      <c r="R1439" t="s">
        <v>33</v>
      </c>
      <c r="S1439" t="s">
        <v>136</v>
      </c>
      <c r="T1439" t="s">
        <v>34</v>
      </c>
      <c r="U1439" t="s">
        <v>454</v>
      </c>
      <c r="V1439" t="s">
        <v>5977</v>
      </c>
      <c r="W1439" t="s">
        <v>57</v>
      </c>
      <c r="X1439" t="s">
        <v>38</v>
      </c>
    </row>
    <row r="1440" spans="1:24" x14ac:dyDescent="0.3">
      <c r="A1440" t="s">
        <v>5978</v>
      </c>
      <c r="B1440" t="s">
        <v>5979</v>
      </c>
      <c r="C1440" s="1" t="str">
        <f t="shared" si="216"/>
        <v>21:0420</v>
      </c>
      <c r="D1440" s="1" t="str">
        <f t="shared" si="223"/>
        <v>21:0140</v>
      </c>
      <c r="E1440" t="s">
        <v>5980</v>
      </c>
      <c r="F1440" t="s">
        <v>5981</v>
      </c>
      <c r="H1440">
        <v>59.668733000000003</v>
      </c>
      <c r="I1440">
        <v>-129.68244240000001</v>
      </c>
      <c r="J1440" s="1" t="str">
        <f t="shared" si="224"/>
        <v>NGR bulk stream sediment</v>
      </c>
      <c r="K1440" s="1" t="str">
        <f t="shared" si="225"/>
        <v>&lt;177 micron (NGR)</v>
      </c>
      <c r="L1440">
        <v>15</v>
      </c>
      <c r="M1440" t="s">
        <v>183</v>
      </c>
      <c r="N1440">
        <v>297</v>
      </c>
      <c r="O1440" t="s">
        <v>306</v>
      </c>
      <c r="P1440" t="s">
        <v>58</v>
      </c>
      <c r="Q1440" t="s">
        <v>85</v>
      </c>
      <c r="R1440" t="s">
        <v>168</v>
      </c>
      <c r="S1440" t="s">
        <v>150</v>
      </c>
      <c r="T1440" t="s">
        <v>34</v>
      </c>
      <c r="U1440" t="s">
        <v>308</v>
      </c>
      <c r="V1440" t="s">
        <v>497</v>
      </c>
      <c r="W1440" t="s">
        <v>37</v>
      </c>
      <c r="X1440" t="s">
        <v>38</v>
      </c>
    </row>
    <row r="1441" spans="1:24" x14ac:dyDescent="0.3">
      <c r="A1441" t="s">
        <v>5982</v>
      </c>
      <c r="B1441" t="s">
        <v>5983</v>
      </c>
      <c r="C1441" s="1" t="str">
        <f t="shared" si="216"/>
        <v>21:0420</v>
      </c>
      <c r="D1441" s="1" t="str">
        <f t="shared" si="223"/>
        <v>21:0140</v>
      </c>
      <c r="E1441" t="s">
        <v>5984</v>
      </c>
      <c r="F1441" t="s">
        <v>5985</v>
      </c>
      <c r="H1441">
        <v>59.674044500000001</v>
      </c>
      <c r="I1441">
        <v>-129.7120219</v>
      </c>
      <c r="J1441" s="1" t="str">
        <f t="shared" si="224"/>
        <v>NGR bulk stream sediment</v>
      </c>
      <c r="K1441" s="1" t="str">
        <f t="shared" si="225"/>
        <v>&lt;177 micron (NGR)</v>
      </c>
      <c r="L1441">
        <v>15</v>
      </c>
      <c r="M1441" t="s">
        <v>134</v>
      </c>
      <c r="N1441">
        <v>298</v>
      </c>
      <c r="O1441" t="s">
        <v>1295</v>
      </c>
      <c r="P1441" t="s">
        <v>306</v>
      </c>
      <c r="Q1441" t="s">
        <v>93</v>
      </c>
      <c r="R1441" t="s">
        <v>30</v>
      </c>
      <c r="S1441" t="s">
        <v>67</v>
      </c>
      <c r="T1441" t="s">
        <v>699</v>
      </c>
      <c r="U1441" t="s">
        <v>592</v>
      </c>
      <c r="V1441" t="s">
        <v>239</v>
      </c>
      <c r="W1441" t="s">
        <v>85</v>
      </c>
      <c r="X1441" t="s">
        <v>38</v>
      </c>
    </row>
    <row r="1442" spans="1:24" x14ac:dyDescent="0.3">
      <c r="A1442" t="s">
        <v>5986</v>
      </c>
      <c r="B1442" t="s">
        <v>5987</v>
      </c>
      <c r="C1442" s="1" t="str">
        <f t="shared" si="216"/>
        <v>21:0420</v>
      </c>
      <c r="D1442" s="1" t="str">
        <f t="shared" si="223"/>
        <v>21:0140</v>
      </c>
      <c r="E1442" t="s">
        <v>5984</v>
      </c>
      <c r="F1442" t="s">
        <v>5988</v>
      </c>
      <c r="H1442">
        <v>59.674044500000001</v>
      </c>
      <c r="I1442">
        <v>-129.7120219</v>
      </c>
      <c r="J1442" s="1" t="str">
        <f t="shared" si="224"/>
        <v>NGR bulk stream sediment</v>
      </c>
      <c r="K1442" s="1" t="str">
        <f t="shared" si="225"/>
        <v>&lt;177 micron (NGR)</v>
      </c>
      <c r="L1442">
        <v>15</v>
      </c>
      <c r="M1442" t="s">
        <v>140</v>
      </c>
      <c r="N1442">
        <v>299</v>
      </c>
      <c r="O1442" t="s">
        <v>2731</v>
      </c>
      <c r="P1442" t="s">
        <v>65</v>
      </c>
      <c r="Q1442" t="s">
        <v>135</v>
      </c>
      <c r="R1442" t="s">
        <v>30</v>
      </c>
      <c r="S1442" t="s">
        <v>75</v>
      </c>
      <c r="T1442" t="s">
        <v>282</v>
      </c>
      <c r="U1442" t="s">
        <v>1667</v>
      </c>
      <c r="V1442" t="s">
        <v>239</v>
      </c>
      <c r="W1442" t="s">
        <v>57</v>
      </c>
      <c r="X1442" t="s">
        <v>38</v>
      </c>
    </row>
    <row r="1443" spans="1:24" x14ac:dyDescent="0.3">
      <c r="A1443" t="s">
        <v>5989</v>
      </c>
      <c r="B1443" t="s">
        <v>5990</v>
      </c>
      <c r="C1443" s="1" t="str">
        <f t="shared" si="216"/>
        <v>21:0420</v>
      </c>
      <c r="D1443" s="1" t="str">
        <f t="shared" si="223"/>
        <v>21:0140</v>
      </c>
      <c r="E1443" t="s">
        <v>5991</v>
      </c>
      <c r="F1443" t="s">
        <v>5992</v>
      </c>
      <c r="H1443">
        <v>59.688339599999999</v>
      </c>
      <c r="I1443">
        <v>-129.7121831</v>
      </c>
      <c r="J1443" s="1" t="str">
        <f t="shared" si="224"/>
        <v>NGR bulk stream sediment</v>
      </c>
      <c r="K1443" s="1" t="str">
        <f t="shared" si="225"/>
        <v>&lt;177 micron (NGR)</v>
      </c>
      <c r="L1443">
        <v>15</v>
      </c>
      <c r="M1443" t="s">
        <v>189</v>
      </c>
      <c r="N1443">
        <v>300</v>
      </c>
      <c r="O1443" t="s">
        <v>2731</v>
      </c>
      <c r="P1443" t="s">
        <v>126</v>
      </c>
      <c r="Q1443" t="s">
        <v>93</v>
      </c>
      <c r="R1443" t="s">
        <v>1957</v>
      </c>
      <c r="S1443" t="s">
        <v>67</v>
      </c>
      <c r="T1443" t="s">
        <v>282</v>
      </c>
      <c r="U1443" t="s">
        <v>1667</v>
      </c>
      <c r="V1443" t="s">
        <v>239</v>
      </c>
      <c r="W1443" t="s">
        <v>57</v>
      </c>
      <c r="X1443" t="s">
        <v>38</v>
      </c>
    </row>
    <row r="1444" spans="1:24" x14ac:dyDescent="0.3">
      <c r="A1444" t="s">
        <v>5993</v>
      </c>
      <c r="B1444" t="s">
        <v>5994</v>
      </c>
      <c r="C1444" s="1" t="str">
        <f t="shared" si="216"/>
        <v>21:0420</v>
      </c>
      <c r="D1444" s="1" t="str">
        <f t="shared" si="223"/>
        <v>21:0140</v>
      </c>
      <c r="E1444" t="s">
        <v>5995</v>
      </c>
      <c r="F1444" t="s">
        <v>5996</v>
      </c>
      <c r="H1444">
        <v>59.746950499999997</v>
      </c>
      <c r="I1444">
        <v>-129.77721639999999</v>
      </c>
      <c r="J1444" s="1" t="str">
        <f t="shared" si="224"/>
        <v>NGR bulk stream sediment</v>
      </c>
      <c r="K1444" s="1" t="str">
        <f t="shared" si="225"/>
        <v>&lt;177 micron (NGR)</v>
      </c>
      <c r="L1444">
        <v>16</v>
      </c>
      <c r="M1444" t="s">
        <v>28</v>
      </c>
      <c r="N1444">
        <v>301</v>
      </c>
      <c r="O1444" t="s">
        <v>2368</v>
      </c>
      <c r="P1444" t="s">
        <v>45</v>
      </c>
      <c r="Q1444" t="s">
        <v>67</v>
      </c>
      <c r="R1444" t="s">
        <v>380</v>
      </c>
      <c r="S1444" t="s">
        <v>46</v>
      </c>
      <c r="T1444" t="s">
        <v>699</v>
      </c>
      <c r="U1444" t="s">
        <v>212</v>
      </c>
      <c r="V1444" t="s">
        <v>546</v>
      </c>
      <c r="W1444" t="s">
        <v>37</v>
      </c>
      <c r="X1444" t="s">
        <v>38</v>
      </c>
    </row>
    <row r="1445" spans="1:24" x14ac:dyDescent="0.3">
      <c r="A1445" t="s">
        <v>5997</v>
      </c>
      <c r="B1445" t="s">
        <v>5998</v>
      </c>
      <c r="C1445" s="1" t="str">
        <f t="shared" si="216"/>
        <v>21:0420</v>
      </c>
      <c r="D1445" s="1" t="str">
        <f t="shared" si="223"/>
        <v>21:0140</v>
      </c>
      <c r="E1445" t="s">
        <v>5999</v>
      </c>
      <c r="F1445" t="s">
        <v>6000</v>
      </c>
      <c r="H1445">
        <v>59.700310000000002</v>
      </c>
      <c r="I1445">
        <v>-129.73654830000001</v>
      </c>
      <c r="J1445" s="1" t="str">
        <f t="shared" si="224"/>
        <v>NGR bulk stream sediment</v>
      </c>
      <c r="K1445" s="1" t="str">
        <f t="shared" si="225"/>
        <v>&lt;177 micron (NGR)</v>
      </c>
      <c r="L1445">
        <v>16</v>
      </c>
      <c r="M1445" t="s">
        <v>43</v>
      </c>
      <c r="N1445">
        <v>302</v>
      </c>
      <c r="O1445" t="s">
        <v>540</v>
      </c>
      <c r="P1445" t="s">
        <v>126</v>
      </c>
      <c r="Q1445" t="s">
        <v>93</v>
      </c>
      <c r="R1445" t="s">
        <v>1411</v>
      </c>
      <c r="S1445" t="s">
        <v>67</v>
      </c>
      <c r="T1445" t="s">
        <v>699</v>
      </c>
      <c r="U1445" t="s">
        <v>1667</v>
      </c>
      <c r="V1445" t="s">
        <v>344</v>
      </c>
      <c r="W1445" t="s">
        <v>57</v>
      </c>
      <c r="X1445" t="s">
        <v>38</v>
      </c>
    </row>
    <row r="1446" spans="1:24" x14ac:dyDescent="0.3">
      <c r="A1446" t="s">
        <v>6001</v>
      </c>
      <c r="B1446" t="s">
        <v>6002</v>
      </c>
      <c r="C1446" s="1" t="str">
        <f t="shared" si="216"/>
        <v>21:0420</v>
      </c>
      <c r="D1446" s="1" t="str">
        <f t="shared" si="223"/>
        <v>21:0140</v>
      </c>
      <c r="E1446" t="s">
        <v>6003</v>
      </c>
      <c r="F1446" t="s">
        <v>6004</v>
      </c>
      <c r="H1446">
        <v>59.709825199999997</v>
      </c>
      <c r="I1446">
        <v>-129.72911500000001</v>
      </c>
      <c r="J1446" s="1" t="str">
        <f t="shared" si="224"/>
        <v>NGR bulk stream sediment</v>
      </c>
      <c r="K1446" s="1" t="str">
        <f t="shared" si="225"/>
        <v>&lt;177 micron (NGR)</v>
      </c>
      <c r="L1446">
        <v>16</v>
      </c>
      <c r="M1446" t="s">
        <v>54</v>
      </c>
      <c r="N1446">
        <v>303</v>
      </c>
      <c r="O1446" t="s">
        <v>654</v>
      </c>
      <c r="P1446" t="s">
        <v>102</v>
      </c>
      <c r="Q1446" t="s">
        <v>66</v>
      </c>
      <c r="R1446" t="s">
        <v>83</v>
      </c>
      <c r="S1446" t="s">
        <v>75</v>
      </c>
      <c r="T1446" t="s">
        <v>34</v>
      </c>
      <c r="U1446" t="s">
        <v>3539</v>
      </c>
      <c r="V1446" t="s">
        <v>136</v>
      </c>
      <c r="W1446" t="s">
        <v>37</v>
      </c>
      <c r="X1446" t="s">
        <v>38</v>
      </c>
    </row>
    <row r="1447" spans="1:24" x14ac:dyDescent="0.3">
      <c r="A1447" t="s">
        <v>6005</v>
      </c>
      <c r="B1447" t="s">
        <v>6006</v>
      </c>
      <c r="C1447" s="1" t="str">
        <f t="shared" si="216"/>
        <v>21:0420</v>
      </c>
      <c r="D1447" s="1" t="str">
        <f t="shared" si="223"/>
        <v>21:0140</v>
      </c>
      <c r="E1447" t="s">
        <v>6007</v>
      </c>
      <c r="F1447" t="s">
        <v>6008</v>
      </c>
      <c r="H1447">
        <v>59.725290600000001</v>
      </c>
      <c r="I1447">
        <v>-129.70237090000001</v>
      </c>
      <c r="J1447" s="1" t="str">
        <f t="shared" si="224"/>
        <v>NGR bulk stream sediment</v>
      </c>
      <c r="K1447" s="1" t="str">
        <f t="shared" si="225"/>
        <v>&lt;177 micron (NGR)</v>
      </c>
      <c r="L1447">
        <v>16</v>
      </c>
      <c r="M1447" t="s">
        <v>73</v>
      </c>
      <c r="N1447">
        <v>304</v>
      </c>
      <c r="O1447" t="s">
        <v>820</v>
      </c>
      <c r="P1447" t="s">
        <v>45</v>
      </c>
      <c r="Q1447" t="s">
        <v>66</v>
      </c>
      <c r="R1447" t="s">
        <v>250</v>
      </c>
      <c r="S1447" t="s">
        <v>150</v>
      </c>
      <c r="T1447" t="s">
        <v>34</v>
      </c>
      <c r="U1447" t="s">
        <v>738</v>
      </c>
      <c r="V1447" t="s">
        <v>36</v>
      </c>
      <c r="W1447" t="s">
        <v>37</v>
      </c>
      <c r="X1447" t="s">
        <v>38</v>
      </c>
    </row>
    <row r="1448" spans="1:24" x14ac:dyDescent="0.3">
      <c r="A1448" t="s">
        <v>6009</v>
      </c>
      <c r="B1448" t="s">
        <v>6010</v>
      </c>
      <c r="C1448" s="1" t="str">
        <f t="shared" si="216"/>
        <v>21:0420</v>
      </c>
      <c r="D1448" s="1" t="str">
        <f>HYPERLINK("http://geochem.nrcan.gc.ca/cdogs/content/svy/svy_e.htm", "")</f>
        <v/>
      </c>
      <c r="G1448" s="1" t="str">
        <f>HYPERLINK("http://geochem.nrcan.gc.ca/cdogs/content/cr_/cr_00042_e.htm", "42")</f>
        <v>42</v>
      </c>
      <c r="J1448" t="s">
        <v>195</v>
      </c>
      <c r="K1448" t="s">
        <v>196</v>
      </c>
      <c r="L1448">
        <v>16</v>
      </c>
      <c r="M1448" t="s">
        <v>197</v>
      </c>
      <c r="N1448">
        <v>305</v>
      </c>
      <c r="O1448" t="s">
        <v>29</v>
      </c>
      <c r="P1448" t="s">
        <v>230</v>
      </c>
      <c r="Q1448" t="s">
        <v>149</v>
      </c>
      <c r="R1448" t="s">
        <v>237</v>
      </c>
      <c r="S1448" t="s">
        <v>66</v>
      </c>
      <c r="T1448" t="s">
        <v>222</v>
      </c>
      <c r="U1448" t="s">
        <v>184</v>
      </c>
      <c r="V1448" t="s">
        <v>523</v>
      </c>
      <c r="W1448" t="s">
        <v>85</v>
      </c>
      <c r="X1448" t="s">
        <v>103</v>
      </c>
    </row>
    <row r="1449" spans="1:24" x14ac:dyDescent="0.3">
      <c r="A1449" t="s">
        <v>6011</v>
      </c>
      <c r="B1449" t="s">
        <v>6012</v>
      </c>
      <c r="C1449" s="1" t="str">
        <f t="shared" si="216"/>
        <v>21:0420</v>
      </c>
      <c r="D1449" s="1" t="str">
        <f t="shared" ref="D1449:D1467" si="226">HYPERLINK("http://geochem.nrcan.gc.ca/cdogs/content/svy/svy210140_e.htm", "21:0140")</f>
        <v>21:0140</v>
      </c>
      <c r="E1449" t="s">
        <v>6013</v>
      </c>
      <c r="F1449" t="s">
        <v>6014</v>
      </c>
      <c r="H1449">
        <v>59.7587732</v>
      </c>
      <c r="I1449">
        <v>-129.716227</v>
      </c>
      <c r="J1449" s="1" t="str">
        <f t="shared" ref="J1449:J1467" si="227">HYPERLINK("http://geochem.nrcan.gc.ca/cdogs/content/kwd/kwd020030_e.htm", "NGR bulk stream sediment")</f>
        <v>NGR bulk stream sediment</v>
      </c>
      <c r="K1449" s="1" t="str">
        <f t="shared" ref="K1449:K1467" si="228">HYPERLINK("http://geochem.nrcan.gc.ca/cdogs/content/kwd/kwd080006_e.htm", "&lt;177 micron (NGR)")</f>
        <v>&lt;177 micron (NGR)</v>
      </c>
      <c r="L1449">
        <v>16</v>
      </c>
      <c r="M1449" t="s">
        <v>82</v>
      </c>
      <c r="N1449">
        <v>306</v>
      </c>
      <c r="O1449" t="s">
        <v>1666</v>
      </c>
      <c r="P1449" t="s">
        <v>158</v>
      </c>
      <c r="Q1449" t="s">
        <v>75</v>
      </c>
      <c r="R1449" t="s">
        <v>416</v>
      </c>
      <c r="S1449" t="s">
        <v>150</v>
      </c>
      <c r="T1449" t="s">
        <v>34</v>
      </c>
      <c r="U1449" t="s">
        <v>1581</v>
      </c>
      <c r="V1449" t="s">
        <v>106</v>
      </c>
      <c r="W1449" t="s">
        <v>37</v>
      </c>
      <c r="X1449" t="s">
        <v>38</v>
      </c>
    </row>
    <row r="1450" spans="1:24" x14ac:dyDescent="0.3">
      <c r="A1450" t="s">
        <v>6015</v>
      </c>
      <c r="B1450" t="s">
        <v>6016</v>
      </c>
      <c r="C1450" s="1" t="str">
        <f t="shared" si="216"/>
        <v>21:0420</v>
      </c>
      <c r="D1450" s="1" t="str">
        <f t="shared" si="226"/>
        <v>21:0140</v>
      </c>
      <c r="E1450" t="s">
        <v>6017</v>
      </c>
      <c r="F1450" t="s">
        <v>6018</v>
      </c>
      <c r="H1450">
        <v>59.740698899999998</v>
      </c>
      <c r="I1450">
        <v>-129.78504100000001</v>
      </c>
      <c r="J1450" s="1" t="str">
        <f t="shared" si="227"/>
        <v>NGR bulk stream sediment</v>
      </c>
      <c r="K1450" s="1" t="str">
        <f t="shared" si="228"/>
        <v>&lt;177 micron (NGR)</v>
      </c>
      <c r="L1450">
        <v>16</v>
      </c>
      <c r="M1450" t="s">
        <v>91</v>
      </c>
      <c r="N1450">
        <v>307</v>
      </c>
      <c r="O1450" t="s">
        <v>184</v>
      </c>
      <c r="P1450" t="s">
        <v>55</v>
      </c>
      <c r="Q1450" t="s">
        <v>150</v>
      </c>
      <c r="R1450" t="s">
        <v>4340</v>
      </c>
      <c r="S1450" t="s">
        <v>128</v>
      </c>
      <c r="T1450" t="s">
        <v>758</v>
      </c>
      <c r="U1450" t="s">
        <v>1370</v>
      </c>
      <c r="V1450" t="s">
        <v>113</v>
      </c>
      <c r="W1450" t="s">
        <v>136</v>
      </c>
      <c r="X1450" t="s">
        <v>38</v>
      </c>
    </row>
    <row r="1451" spans="1:24" x14ac:dyDescent="0.3">
      <c r="A1451" t="s">
        <v>6019</v>
      </c>
      <c r="B1451" t="s">
        <v>6020</v>
      </c>
      <c r="C1451" s="1" t="str">
        <f t="shared" si="216"/>
        <v>21:0420</v>
      </c>
      <c r="D1451" s="1" t="str">
        <f t="shared" si="226"/>
        <v>21:0140</v>
      </c>
      <c r="E1451" t="s">
        <v>5995</v>
      </c>
      <c r="F1451" t="s">
        <v>6021</v>
      </c>
      <c r="H1451">
        <v>59.746950499999997</v>
      </c>
      <c r="I1451">
        <v>-129.77721639999999</v>
      </c>
      <c r="J1451" s="1" t="str">
        <f t="shared" si="227"/>
        <v>NGR bulk stream sediment</v>
      </c>
      <c r="K1451" s="1" t="str">
        <f t="shared" si="228"/>
        <v>&lt;177 micron (NGR)</v>
      </c>
      <c r="L1451">
        <v>16</v>
      </c>
      <c r="M1451" t="s">
        <v>64</v>
      </c>
      <c r="N1451">
        <v>308</v>
      </c>
      <c r="O1451" t="s">
        <v>1049</v>
      </c>
      <c r="P1451" t="s">
        <v>250</v>
      </c>
      <c r="Q1451" t="s">
        <v>75</v>
      </c>
      <c r="R1451" t="s">
        <v>225</v>
      </c>
      <c r="S1451" t="s">
        <v>46</v>
      </c>
      <c r="T1451" t="s">
        <v>34</v>
      </c>
      <c r="U1451" t="s">
        <v>677</v>
      </c>
      <c r="V1451" t="s">
        <v>120</v>
      </c>
      <c r="W1451" t="s">
        <v>37</v>
      </c>
      <c r="X1451" t="s">
        <v>38</v>
      </c>
    </row>
    <row r="1452" spans="1:24" x14ac:dyDescent="0.3">
      <c r="A1452" t="s">
        <v>6022</v>
      </c>
      <c r="B1452" t="s">
        <v>6023</v>
      </c>
      <c r="C1452" s="1" t="str">
        <f t="shared" si="216"/>
        <v>21:0420</v>
      </c>
      <c r="D1452" s="1" t="str">
        <f t="shared" si="226"/>
        <v>21:0140</v>
      </c>
      <c r="E1452" t="s">
        <v>6024</v>
      </c>
      <c r="F1452" t="s">
        <v>6025</v>
      </c>
      <c r="H1452">
        <v>59.752410900000001</v>
      </c>
      <c r="I1452">
        <v>-129.845483</v>
      </c>
      <c r="J1452" s="1" t="str">
        <f t="shared" si="227"/>
        <v>NGR bulk stream sediment</v>
      </c>
      <c r="K1452" s="1" t="str">
        <f t="shared" si="228"/>
        <v>&lt;177 micron (NGR)</v>
      </c>
      <c r="L1452">
        <v>16</v>
      </c>
      <c r="M1452" t="s">
        <v>101</v>
      </c>
      <c r="N1452">
        <v>309</v>
      </c>
      <c r="O1452" t="s">
        <v>495</v>
      </c>
      <c r="P1452" t="s">
        <v>149</v>
      </c>
      <c r="Q1452" t="s">
        <v>75</v>
      </c>
      <c r="R1452" t="s">
        <v>264</v>
      </c>
      <c r="S1452" t="s">
        <v>47</v>
      </c>
      <c r="T1452" t="s">
        <v>34</v>
      </c>
      <c r="U1452" t="s">
        <v>1967</v>
      </c>
      <c r="V1452" t="s">
        <v>106</v>
      </c>
      <c r="W1452" t="s">
        <v>37</v>
      </c>
      <c r="X1452" t="s">
        <v>38</v>
      </c>
    </row>
    <row r="1453" spans="1:24" x14ac:dyDescent="0.3">
      <c r="A1453" t="s">
        <v>6026</v>
      </c>
      <c r="B1453" t="s">
        <v>6027</v>
      </c>
      <c r="C1453" s="1" t="str">
        <f t="shared" si="216"/>
        <v>21:0420</v>
      </c>
      <c r="D1453" s="1" t="str">
        <f t="shared" si="226"/>
        <v>21:0140</v>
      </c>
      <c r="E1453" t="s">
        <v>6028</v>
      </c>
      <c r="F1453" t="s">
        <v>6029</v>
      </c>
      <c r="H1453">
        <v>59.746685900000003</v>
      </c>
      <c r="I1453">
        <v>-129.91586910000001</v>
      </c>
      <c r="J1453" s="1" t="str">
        <f t="shared" si="227"/>
        <v>NGR bulk stream sediment</v>
      </c>
      <c r="K1453" s="1" t="str">
        <f t="shared" si="228"/>
        <v>&lt;177 micron (NGR)</v>
      </c>
      <c r="L1453">
        <v>16</v>
      </c>
      <c r="M1453" t="s">
        <v>111</v>
      </c>
      <c r="N1453">
        <v>310</v>
      </c>
      <c r="O1453" t="s">
        <v>281</v>
      </c>
      <c r="P1453" t="s">
        <v>307</v>
      </c>
      <c r="Q1453" t="s">
        <v>93</v>
      </c>
      <c r="R1453" t="s">
        <v>1545</v>
      </c>
      <c r="S1453" t="s">
        <v>75</v>
      </c>
      <c r="T1453" t="s">
        <v>282</v>
      </c>
      <c r="U1453" t="s">
        <v>2971</v>
      </c>
      <c r="V1453" t="s">
        <v>239</v>
      </c>
      <c r="W1453" t="s">
        <v>37</v>
      </c>
      <c r="X1453" t="s">
        <v>38</v>
      </c>
    </row>
    <row r="1454" spans="1:24" x14ac:dyDescent="0.3">
      <c r="A1454" t="s">
        <v>6030</v>
      </c>
      <c r="B1454" t="s">
        <v>6031</v>
      </c>
      <c r="C1454" s="1" t="str">
        <f t="shared" si="216"/>
        <v>21:0420</v>
      </c>
      <c r="D1454" s="1" t="str">
        <f t="shared" si="226"/>
        <v>21:0140</v>
      </c>
      <c r="E1454" t="s">
        <v>6032</v>
      </c>
      <c r="F1454" t="s">
        <v>6033</v>
      </c>
      <c r="H1454">
        <v>59.746959099999998</v>
      </c>
      <c r="I1454">
        <v>-129.9920491</v>
      </c>
      <c r="J1454" s="1" t="str">
        <f t="shared" si="227"/>
        <v>NGR bulk stream sediment</v>
      </c>
      <c r="K1454" s="1" t="str">
        <f t="shared" si="228"/>
        <v>&lt;177 micron (NGR)</v>
      </c>
      <c r="L1454">
        <v>16</v>
      </c>
      <c r="M1454" t="s">
        <v>118</v>
      </c>
      <c r="N1454">
        <v>311</v>
      </c>
      <c r="O1454" t="s">
        <v>166</v>
      </c>
      <c r="P1454" t="s">
        <v>92</v>
      </c>
      <c r="Q1454" t="s">
        <v>46</v>
      </c>
      <c r="R1454" t="s">
        <v>406</v>
      </c>
      <c r="S1454" t="s">
        <v>150</v>
      </c>
      <c r="T1454" t="s">
        <v>282</v>
      </c>
      <c r="U1454" t="s">
        <v>265</v>
      </c>
      <c r="V1454" t="s">
        <v>77</v>
      </c>
      <c r="W1454" t="s">
        <v>37</v>
      </c>
      <c r="X1454" t="s">
        <v>38</v>
      </c>
    </row>
    <row r="1455" spans="1:24" x14ac:dyDescent="0.3">
      <c r="A1455" t="s">
        <v>6034</v>
      </c>
      <c r="B1455" t="s">
        <v>6035</v>
      </c>
      <c r="C1455" s="1" t="str">
        <f t="shared" si="216"/>
        <v>21:0420</v>
      </c>
      <c r="D1455" s="1" t="str">
        <f t="shared" si="226"/>
        <v>21:0140</v>
      </c>
      <c r="E1455" t="s">
        <v>6036</v>
      </c>
      <c r="F1455" t="s">
        <v>6037</v>
      </c>
      <c r="H1455">
        <v>59.7782579</v>
      </c>
      <c r="I1455">
        <v>-129.97963809999999</v>
      </c>
      <c r="J1455" s="1" t="str">
        <f t="shared" si="227"/>
        <v>NGR bulk stream sediment</v>
      </c>
      <c r="K1455" s="1" t="str">
        <f t="shared" si="228"/>
        <v>&lt;177 micron (NGR)</v>
      </c>
      <c r="L1455">
        <v>16</v>
      </c>
      <c r="M1455" t="s">
        <v>134</v>
      </c>
      <c r="N1455">
        <v>312</v>
      </c>
      <c r="O1455" t="s">
        <v>920</v>
      </c>
      <c r="P1455" t="s">
        <v>167</v>
      </c>
      <c r="Q1455" t="s">
        <v>47</v>
      </c>
      <c r="R1455" t="s">
        <v>30</v>
      </c>
      <c r="S1455" t="s">
        <v>33</v>
      </c>
      <c r="T1455" t="s">
        <v>34</v>
      </c>
      <c r="U1455" t="s">
        <v>469</v>
      </c>
      <c r="V1455" t="s">
        <v>334</v>
      </c>
      <c r="W1455" t="s">
        <v>37</v>
      </c>
      <c r="X1455" t="s">
        <v>85</v>
      </c>
    </row>
    <row r="1456" spans="1:24" x14ac:dyDescent="0.3">
      <c r="A1456" t="s">
        <v>6038</v>
      </c>
      <c r="B1456" t="s">
        <v>6039</v>
      </c>
      <c r="C1456" s="1" t="str">
        <f t="shared" si="216"/>
        <v>21:0420</v>
      </c>
      <c r="D1456" s="1" t="str">
        <f t="shared" si="226"/>
        <v>21:0140</v>
      </c>
      <c r="E1456" t="s">
        <v>6036</v>
      </c>
      <c r="F1456" t="s">
        <v>6040</v>
      </c>
      <c r="H1456">
        <v>59.7782579</v>
      </c>
      <c r="I1456">
        <v>-129.97963809999999</v>
      </c>
      <c r="J1456" s="1" t="str">
        <f t="shared" si="227"/>
        <v>NGR bulk stream sediment</v>
      </c>
      <c r="K1456" s="1" t="str">
        <f t="shared" si="228"/>
        <v>&lt;177 micron (NGR)</v>
      </c>
      <c r="L1456">
        <v>16</v>
      </c>
      <c r="M1456" t="s">
        <v>140</v>
      </c>
      <c r="N1456">
        <v>313</v>
      </c>
      <c r="O1456" t="s">
        <v>622</v>
      </c>
      <c r="P1456" t="s">
        <v>225</v>
      </c>
      <c r="Q1456" t="s">
        <v>66</v>
      </c>
      <c r="R1456" t="s">
        <v>102</v>
      </c>
      <c r="S1456" t="s">
        <v>33</v>
      </c>
      <c r="T1456" t="s">
        <v>699</v>
      </c>
      <c r="U1456" t="s">
        <v>690</v>
      </c>
      <c r="V1456" t="s">
        <v>152</v>
      </c>
      <c r="W1456" t="s">
        <v>37</v>
      </c>
      <c r="X1456" t="s">
        <v>38</v>
      </c>
    </row>
    <row r="1457" spans="1:24" x14ac:dyDescent="0.3">
      <c r="A1457" t="s">
        <v>6041</v>
      </c>
      <c r="B1457" t="s">
        <v>6042</v>
      </c>
      <c r="C1457" s="1" t="str">
        <f t="shared" si="216"/>
        <v>21:0420</v>
      </c>
      <c r="D1457" s="1" t="str">
        <f t="shared" si="226"/>
        <v>21:0140</v>
      </c>
      <c r="E1457" t="s">
        <v>6043</v>
      </c>
      <c r="F1457" t="s">
        <v>6044</v>
      </c>
      <c r="H1457">
        <v>59.7920947</v>
      </c>
      <c r="I1457">
        <v>-129.94672560000001</v>
      </c>
      <c r="J1457" s="1" t="str">
        <f t="shared" si="227"/>
        <v>NGR bulk stream sediment</v>
      </c>
      <c r="K1457" s="1" t="str">
        <f t="shared" si="228"/>
        <v>&lt;177 micron (NGR)</v>
      </c>
      <c r="L1457">
        <v>16</v>
      </c>
      <c r="M1457" t="s">
        <v>125</v>
      </c>
      <c r="N1457">
        <v>314</v>
      </c>
      <c r="O1457" t="s">
        <v>307</v>
      </c>
      <c r="P1457" t="s">
        <v>84</v>
      </c>
      <c r="Q1457" t="s">
        <v>31</v>
      </c>
      <c r="R1457" t="s">
        <v>379</v>
      </c>
      <c r="S1457" t="s">
        <v>75</v>
      </c>
      <c r="T1457" t="s">
        <v>34</v>
      </c>
      <c r="U1457" t="s">
        <v>86</v>
      </c>
      <c r="V1457" t="s">
        <v>49</v>
      </c>
      <c r="W1457" t="s">
        <v>37</v>
      </c>
      <c r="X1457" t="s">
        <v>38</v>
      </c>
    </row>
    <row r="1458" spans="1:24" x14ac:dyDescent="0.3">
      <c r="A1458" t="s">
        <v>6045</v>
      </c>
      <c r="B1458" t="s">
        <v>6046</v>
      </c>
      <c r="C1458" s="1" t="str">
        <f t="shared" si="216"/>
        <v>21:0420</v>
      </c>
      <c r="D1458" s="1" t="str">
        <f t="shared" si="226"/>
        <v>21:0140</v>
      </c>
      <c r="E1458" t="s">
        <v>6047</v>
      </c>
      <c r="F1458" t="s">
        <v>6048</v>
      </c>
      <c r="H1458">
        <v>59.770884299999999</v>
      </c>
      <c r="I1458">
        <v>-129.88745499999999</v>
      </c>
      <c r="J1458" s="1" t="str">
        <f t="shared" si="227"/>
        <v>NGR bulk stream sediment</v>
      </c>
      <c r="K1458" s="1" t="str">
        <f t="shared" si="228"/>
        <v>&lt;177 micron (NGR)</v>
      </c>
      <c r="L1458">
        <v>16</v>
      </c>
      <c r="M1458" t="s">
        <v>148</v>
      </c>
      <c r="N1458">
        <v>315</v>
      </c>
      <c r="O1458" t="s">
        <v>230</v>
      </c>
      <c r="P1458" t="s">
        <v>158</v>
      </c>
      <c r="Q1458" t="s">
        <v>85</v>
      </c>
      <c r="R1458" t="s">
        <v>45</v>
      </c>
      <c r="S1458" t="s">
        <v>31</v>
      </c>
      <c r="T1458" t="s">
        <v>34</v>
      </c>
      <c r="U1458" t="s">
        <v>689</v>
      </c>
      <c r="V1458" t="s">
        <v>427</v>
      </c>
      <c r="W1458" t="s">
        <v>37</v>
      </c>
      <c r="X1458" t="s">
        <v>38</v>
      </c>
    </row>
    <row r="1459" spans="1:24" x14ac:dyDescent="0.3">
      <c r="A1459" t="s">
        <v>6049</v>
      </c>
      <c r="B1459" t="s">
        <v>6050</v>
      </c>
      <c r="C1459" s="1" t="str">
        <f t="shared" si="216"/>
        <v>21:0420</v>
      </c>
      <c r="D1459" s="1" t="str">
        <f t="shared" si="226"/>
        <v>21:0140</v>
      </c>
      <c r="E1459" t="s">
        <v>6051</v>
      </c>
      <c r="F1459" t="s">
        <v>6052</v>
      </c>
      <c r="H1459">
        <v>59.775423600000003</v>
      </c>
      <c r="I1459">
        <v>-129.9220521</v>
      </c>
      <c r="J1459" s="1" t="str">
        <f t="shared" si="227"/>
        <v>NGR bulk stream sediment</v>
      </c>
      <c r="K1459" s="1" t="str">
        <f t="shared" si="228"/>
        <v>&lt;177 micron (NGR)</v>
      </c>
      <c r="L1459">
        <v>16</v>
      </c>
      <c r="M1459" t="s">
        <v>157</v>
      </c>
      <c r="N1459">
        <v>316</v>
      </c>
      <c r="O1459" t="s">
        <v>176</v>
      </c>
      <c r="P1459" t="s">
        <v>237</v>
      </c>
      <c r="Q1459" t="s">
        <v>85</v>
      </c>
      <c r="R1459" t="s">
        <v>168</v>
      </c>
      <c r="S1459" t="s">
        <v>31</v>
      </c>
      <c r="T1459" t="s">
        <v>699</v>
      </c>
      <c r="U1459" t="s">
        <v>3805</v>
      </c>
      <c r="V1459" t="s">
        <v>445</v>
      </c>
      <c r="W1459" t="s">
        <v>37</v>
      </c>
      <c r="X1459" t="s">
        <v>38</v>
      </c>
    </row>
    <row r="1460" spans="1:24" x14ac:dyDescent="0.3">
      <c r="A1460" t="s">
        <v>6053</v>
      </c>
      <c r="B1460" t="s">
        <v>6054</v>
      </c>
      <c r="C1460" s="1" t="str">
        <f t="shared" si="216"/>
        <v>21:0420</v>
      </c>
      <c r="D1460" s="1" t="str">
        <f t="shared" si="226"/>
        <v>21:0140</v>
      </c>
      <c r="E1460" t="s">
        <v>6055</v>
      </c>
      <c r="F1460" t="s">
        <v>6056</v>
      </c>
      <c r="H1460">
        <v>59.667293700000002</v>
      </c>
      <c r="I1460">
        <v>-129.99356420000001</v>
      </c>
      <c r="J1460" s="1" t="str">
        <f t="shared" si="227"/>
        <v>NGR bulk stream sediment</v>
      </c>
      <c r="K1460" s="1" t="str">
        <f t="shared" si="228"/>
        <v>&lt;177 micron (NGR)</v>
      </c>
      <c r="L1460">
        <v>16</v>
      </c>
      <c r="M1460" t="s">
        <v>165</v>
      </c>
      <c r="N1460">
        <v>317</v>
      </c>
      <c r="O1460" t="s">
        <v>204</v>
      </c>
      <c r="P1460" t="s">
        <v>237</v>
      </c>
      <c r="Q1460" t="s">
        <v>136</v>
      </c>
      <c r="R1460" t="s">
        <v>1880</v>
      </c>
      <c r="S1460" t="s">
        <v>96</v>
      </c>
      <c r="T1460" t="s">
        <v>34</v>
      </c>
      <c r="U1460" t="s">
        <v>996</v>
      </c>
      <c r="V1460" t="s">
        <v>328</v>
      </c>
      <c r="W1460" t="s">
        <v>37</v>
      </c>
      <c r="X1460" t="s">
        <v>38</v>
      </c>
    </row>
    <row r="1461" spans="1:24" x14ac:dyDescent="0.3">
      <c r="A1461" t="s">
        <v>6057</v>
      </c>
      <c r="B1461" t="s">
        <v>6058</v>
      </c>
      <c r="C1461" s="1" t="str">
        <f t="shared" si="216"/>
        <v>21:0420</v>
      </c>
      <c r="D1461" s="1" t="str">
        <f t="shared" si="226"/>
        <v>21:0140</v>
      </c>
      <c r="E1461" t="s">
        <v>6059</v>
      </c>
      <c r="F1461" t="s">
        <v>6060</v>
      </c>
      <c r="H1461">
        <v>59.685509500000002</v>
      </c>
      <c r="I1461">
        <v>-129.920344</v>
      </c>
      <c r="J1461" s="1" t="str">
        <f t="shared" si="227"/>
        <v>NGR bulk stream sediment</v>
      </c>
      <c r="K1461" s="1" t="str">
        <f t="shared" si="228"/>
        <v>&lt;177 micron (NGR)</v>
      </c>
      <c r="L1461">
        <v>16</v>
      </c>
      <c r="M1461" t="s">
        <v>175</v>
      </c>
      <c r="N1461">
        <v>318</v>
      </c>
      <c r="O1461" t="s">
        <v>1422</v>
      </c>
      <c r="P1461" t="s">
        <v>281</v>
      </c>
      <c r="Q1461" t="s">
        <v>75</v>
      </c>
      <c r="R1461" t="s">
        <v>158</v>
      </c>
      <c r="S1461" t="s">
        <v>103</v>
      </c>
      <c r="T1461" t="s">
        <v>699</v>
      </c>
      <c r="U1461" t="s">
        <v>1168</v>
      </c>
      <c r="V1461" t="s">
        <v>595</v>
      </c>
      <c r="W1461" t="s">
        <v>37</v>
      </c>
      <c r="X1461" t="s">
        <v>38</v>
      </c>
    </row>
    <row r="1462" spans="1:24" x14ac:dyDescent="0.3">
      <c r="A1462" t="s">
        <v>6061</v>
      </c>
      <c r="B1462" t="s">
        <v>6062</v>
      </c>
      <c r="C1462" s="1" t="str">
        <f t="shared" si="216"/>
        <v>21:0420</v>
      </c>
      <c r="D1462" s="1" t="str">
        <f t="shared" si="226"/>
        <v>21:0140</v>
      </c>
      <c r="E1462" t="s">
        <v>6063</v>
      </c>
      <c r="F1462" t="s">
        <v>6064</v>
      </c>
      <c r="H1462">
        <v>59.702550899999999</v>
      </c>
      <c r="I1462">
        <v>-129.8894841</v>
      </c>
      <c r="J1462" s="1" t="str">
        <f t="shared" si="227"/>
        <v>NGR bulk stream sediment</v>
      </c>
      <c r="K1462" s="1" t="str">
        <f t="shared" si="228"/>
        <v>&lt;177 micron (NGR)</v>
      </c>
      <c r="L1462">
        <v>16</v>
      </c>
      <c r="M1462" t="s">
        <v>183</v>
      </c>
      <c r="N1462">
        <v>319</v>
      </c>
      <c r="O1462" t="s">
        <v>263</v>
      </c>
      <c r="P1462" t="s">
        <v>799</v>
      </c>
      <c r="Q1462" t="s">
        <v>32</v>
      </c>
      <c r="R1462" t="s">
        <v>237</v>
      </c>
      <c r="S1462" t="s">
        <v>33</v>
      </c>
      <c r="T1462" t="s">
        <v>758</v>
      </c>
      <c r="U1462" t="s">
        <v>308</v>
      </c>
      <c r="V1462" t="s">
        <v>517</v>
      </c>
      <c r="W1462" t="s">
        <v>37</v>
      </c>
      <c r="X1462" t="s">
        <v>38</v>
      </c>
    </row>
    <row r="1463" spans="1:24" x14ac:dyDescent="0.3">
      <c r="A1463" t="s">
        <v>6065</v>
      </c>
      <c r="B1463" t="s">
        <v>6066</v>
      </c>
      <c r="C1463" s="1" t="str">
        <f t="shared" si="216"/>
        <v>21:0420</v>
      </c>
      <c r="D1463" s="1" t="str">
        <f t="shared" si="226"/>
        <v>21:0140</v>
      </c>
      <c r="E1463" t="s">
        <v>6067</v>
      </c>
      <c r="F1463" t="s">
        <v>6068</v>
      </c>
      <c r="H1463">
        <v>59.707770699999998</v>
      </c>
      <c r="I1463">
        <v>-129.8649193</v>
      </c>
      <c r="J1463" s="1" t="str">
        <f t="shared" si="227"/>
        <v>NGR bulk stream sediment</v>
      </c>
      <c r="K1463" s="1" t="str">
        <f t="shared" si="228"/>
        <v>&lt;177 micron (NGR)</v>
      </c>
      <c r="L1463">
        <v>16</v>
      </c>
      <c r="M1463" t="s">
        <v>189</v>
      </c>
      <c r="N1463">
        <v>320</v>
      </c>
      <c r="O1463" t="s">
        <v>190</v>
      </c>
      <c r="P1463" t="s">
        <v>406</v>
      </c>
      <c r="Q1463" t="s">
        <v>75</v>
      </c>
      <c r="R1463" t="s">
        <v>32</v>
      </c>
      <c r="S1463" t="s">
        <v>47</v>
      </c>
      <c r="T1463" t="s">
        <v>699</v>
      </c>
      <c r="U1463" t="s">
        <v>143</v>
      </c>
      <c r="V1463" t="s">
        <v>523</v>
      </c>
      <c r="W1463" t="s">
        <v>37</v>
      </c>
      <c r="X1463" t="s">
        <v>38</v>
      </c>
    </row>
    <row r="1464" spans="1:24" x14ac:dyDescent="0.3">
      <c r="A1464" t="s">
        <v>6069</v>
      </c>
      <c r="B1464" t="s">
        <v>6070</v>
      </c>
      <c r="C1464" s="1" t="str">
        <f t="shared" ref="C1464:C1527" si="229">HYPERLINK("http://geochem.nrcan.gc.ca/cdogs/content/bdl/bdl210420_e.htm", "21:0420")</f>
        <v>21:0420</v>
      </c>
      <c r="D1464" s="1" t="str">
        <f t="shared" si="226"/>
        <v>21:0140</v>
      </c>
      <c r="E1464" t="s">
        <v>6071</v>
      </c>
      <c r="F1464" t="s">
        <v>6072</v>
      </c>
      <c r="H1464">
        <v>59.499680400000003</v>
      </c>
      <c r="I1464">
        <v>-129.28995169999999</v>
      </c>
      <c r="J1464" s="1" t="str">
        <f t="shared" si="227"/>
        <v>NGR bulk stream sediment</v>
      </c>
      <c r="K1464" s="1" t="str">
        <f t="shared" si="228"/>
        <v>&lt;177 micron (NGR)</v>
      </c>
      <c r="L1464">
        <v>17</v>
      </c>
      <c r="M1464" t="s">
        <v>28</v>
      </c>
      <c r="N1464">
        <v>321</v>
      </c>
      <c r="O1464" t="s">
        <v>56</v>
      </c>
      <c r="P1464" t="s">
        <v>33</v>
      </c>
      <c r="Q1464" t="s">
        <v>85</v>
      </c>
      <c r="R1464" t="s">
        <v>33</v>
      </c>
      <c r="S1464" t="s">
        <v>46</v>
      </c>
      <c r="T1464" t="s">
        <v>34</v>
      </c>
      <c r="U1464" t="s">
        <v>2220</v>
      </c>
      <c r="V1464" t="s">
        <v>106</v>
      </c>
      <c r="W1464" t="s">
        <v>37</v>
      </c>
      <c r="X1464" t="s">
        <v>38</v>
      </c>
    </row>
    <row r="1465" spans="1:24" x14ac:dyDescent="0.3">
      <c r="A1465" t="s">
        <v>6073</v>
      </c>
      <c r="B1465" t="s">
        <v>6074</v>
      </c>
      <c r="C1465" s="1" t="str">
        <f t="shared" si="229"/>
        <v>21:0420</v>
      </c>
      <c r="D1465" s="1" t="str">
        <f t="shared" si="226"/>
        <v>21:0140</v>
      </c>
      <c r="E1465" t="s">
        <v>6075</v>
      </c>
      <c r="F1465" t="s">
        <v>6076</v>
      </c>
      <c r="H1465">
        <v>59.726531399999999</v>
      </c>
      <c r="I1465">
        <v>-129.81264440000001</v>
      </c>
      <c r="J1465" s="1" t="str">
        <f t="shared" si="227"/>
        <v>NGR bulk stream sediment</v>
      </c>
      <c r="K1465" s="1" t="str">
        <f t="shared" si="228"/>
        <v>&lt;177 micron (NGR)</v>
      </c>
      <c r="L1465">
        <v>17</v>
      </c>
      <c r="M1465" t="s">
        <v>43</v>
      </c>
      <c r="N1465">
        <v>322</v>
      </c>
      <c r="O1465" t="s">
        <v>637</v>
      </c>
      <c r="P1465" t="s">
        <v>333</v>
      </c>
      <c r="Q1465" t="s">
        <v>45</v>
      </c>
      <c r="R1465" t="s">
        <v>167</v>
      </c>
      <c r="S1465" t="s">
        <v>150</v>
      </c>
      <c r="T1465" t="s">
        <v>699</v>
      </c>
      <c r="U1465" t="s">
        <v>1058</v>
      </c>
      <c r="V1465" t="s">
        <v>719</v>
      </c>
      <c r="W1465" t="s">
        <v>37</v>
      </c>
      <c r="X1465" t="s">
        <v>38</v>
      </c>
    </row>
    <row r="1466" spans="1:24" x14ac:dyDescent="0.3">
      <c r="A1466" t="s">
        <v>6077</v>
      </c>
      <c r="B1466" t="s">
        <v>6078</v>
      </c>
      <c r="C1466" s="1" t="str">
        <f t="shared" si="229"/>
        <v>21:0420</v>
      </c>
      <c r="D1466" s="1" t="str">
        <f t="shared" si="226"/>
        <v>21:0140</v>
      </c>
      <c r="E1466" t="s">
        <v>6079</v>
      </c>
      <c r="F1466" t="s">
        <v>6080</v>
      </c>
      <c r="H1466">
        <v>59.691212899999996</v>
      </c>
      <c r="I1466">
        <v>-129.79363470000001</v>
      </c>
      <c r="J1466" s="1" t="str">
        <f t="shared" si="227"/>
        <v>NGR bulk stream sediment</v>
      </c>
      <c r="K1466" s="1" t="str">
        <f t="shared" si="228"/>
        <v>&lt;177 micron (NGR)</v>
      </c>
      <c r="L1466">
        <v>17</v>
      </c>
      <c r="M1466" t="s">
        <v>54</v>
      </c>
      <c r="N1466">
        <v>323</v>
      </c>
      <c r="O1466" t="s">
        <v>2818</v>
      </c>
      <c r="P1466" t="s">
        <v>249</v>
      </c>
      <c r="Q1466" t="s">
        <v>103</v>
      </c>
      <c r="R1466" t="s">
        <v>1504</v>
      </c>
      <c r="S1466" t="s">
        <v>128</v>
      </c>
      <c r="T1466" t="s">
        <v>758</v>
      </c>
      <c r="U1466" t="s">
        <v>2289</v>
      </c>
      <c r="V1466" t="s">
        <v>36</v>
      </c>
      <c r="W1466" t="s">
        <v>37</v>
      </c>
      <c r="X1466" t="s">
        <v>38</v>
      </c>
    </row>
    <row r="1467" spans="1:24" x14ac:dyDescent="0.3">
      <c r="A1467" t="s">
        <v>6081</v>
      </c>
      <c r="B1467" t="s">
        <v>6082</v>
      </c>
      <c r="C1467" s="1" t="str">
        <f t="shared" si="229"/>
        <v>21:0420</v>
      </c>
      <c r="D1467" s="1" t="str">
        <f t="shared" si="226"/>
        <v>21:0140</v>
      </c>
      <c r="E1467" t="s">
        <v>6083</v>
      </c>
      <c r="F1467" t="s">
        <v>6084</v>
      </c>
      <c r="H1467">
        <v>59.674031800000002</v>
      </c>
      <c r="I1467">
        <v>-129.82747620000001</v>
      </c>
      <c r="J1467" s="1" t="str">
        <f t="shared" si="227"/>
        <v>NGR bulk stream sediment</v>
      </c>
      <c r="K1467" s="1" t="str">
        <f t="shared" si="228"/>
        <v>&lt;177 micron (NGR)</v>
      </c>
      <c r="L1467">
        <v>17</v>
      </c>
      <c r="M1467" t="s">
        <v>73</v>
      </c>
      <c r="N1467">
        <v>324</v>
      </c>
      <c r="O1467" t="s">
        <v>364</v>
      </c>
      <c r="P1467" t="s">
        <v>244</v>
      </c>
      <c r="Q1467" t="s">
        <v>85</v>
      </c>
      <c r="R1467" t="s">
        <v>6085</v>
      </c>
      <c r="S1467" t="s">
        <v>168</v>
      </c>
      <c r="T1467" t="s">
        <v>699</v>
      </c>
      <c r="U1467" t="s">
        <v>68</v>
      </c>
      <c r="V1467" t="s">
        <v>328</v>
      </c>
      <c r="W1467" t="s">
        <v>37</v>
      </c>
      <c r="X1467" t="s">
        <v>38</v>
      </c>
    </row>
    <row r="1468" spans="1:24" x14ac:dyDescent="0.3">
      <c r="A1468" t="s">
        <v>6086</v>
      </c>
      <c r="B1468" t="s">
        <v>6087</v>
      </c>
      <c r="C1468" s="1" t="str">
        <f t="shared" si="229"/>
        <v>21:0420</v>
      </c>
      <c r="D1468" s="1" t="str">
        <f>HYPERLINK("http://geochem.nrcan.gc.ca/cdogs/content/svy/svy_e.htm", "")</f>
        <v/>
      </c>
      <c r="G1468" s="1" t="str">
        <f>HYPERLINK("http://geochem.nrcan.gc.ca/cdogs/content/cr_/cr_00025_e.htm", "25")</f>
        <v>25</v>
      </c>
      <c r="J1468" t="s">
        <v>195</v>
      </c>
      <c r="K1468" t="s">
        <v>196</v>
      </c>
      <c r="L1468">
        <v>17</v>
      </c>
      <c r="M1468" t="s">
        <v>197</v>
      </c>
      <c r="N1468">
        <v>325</v>
      </c>
      <c r="O1468" t="s">
        <v>386</v>
      </c>
      <c r="P1468" t="s">
        <v>103</v>
      </c>
      <c r="Q1468" t="s">
        <v>46</v>
      </c>
      <c r="R1468" t="s">
        <v>46</v>
      </c>
      <c r="S1468" t="s">
        <v>75</v>
      </c>
      <c r="T1468" t="s">
        <v>699</v>
      </c>
      <c r="U1468" t="s">
        <v>198</v>
      </c>
      <c r="V1468" t="s">
        <v>439</v>
      </c>
      <c r="W1468" t="s">
        <v>37</v>
      </c>
      <c r="X1468" t="s">
        <v>38</v>
      </c>
    </row>
    <row r="1469" spans="1:24" x14ac:dyDescent="0.3">
      <c r="A1469" t="s">
        <v>6088</v>
      </c>
      <c r="B1469" t="s">
        <v>6089</v>
      </c>
      <c r="C1469" s="1" t="str">
        <f t="shared" si="229"/>
        <v>21:0420</v>
      </c>
      <c r="D1469" s="1" t="str">
        <f t="shared" ref="D1469:D1494" si="230">HYPERLINK("http://geochem.nrcan.gc.ca/cdogs/content/svy/svy210140_e.htm", "21:0140")</f>
        <v>21:0140</v>
      </c>
      <c r="E1469" t="s">
        <v>6090</v>
      </c>
      <c r="F1469" t="s">
        <v>6091</v>
      </c>
      <c r="H1469">
        <v>59.682087299999999</v>
      </c>
      <c r="I1469">
        <v>-129.8373177</v>
      </c>
      <c r="J1469" s="1" t="str">
        <f t="shared" ref="J1469:J1494" si="231">HYPERLINK("http://geochem.nrcan.gc.ca/cdogs/content/kwd/kwd020030_e.htm", "NGR bulk stream sediment")</f>
        <v>NGR bulk stream sediment</v>
      </c>
      <c r="K1469" s="1" t="str">
        <f t="shared" ref="K1469:K1494" si="232">HYPERLINK("http://geochem.nrcan.gc.ca/cdogs/content/kwd/kwd080006_e.htm", "&lt;177 micron (NGR)")</f>
        <v>&lt;177 micron (NGR)</v>
      </c>
      <c r="L1469">
        <v>17</v>
      </c>
      <c r="M1469" t="s">
        <v>82</v>
      </c>
      <c r="N1469">
        <v>326</v>
      </c>
      <c r="O1469" t="s">
        <v>622</v>
      </c>
      <c r="P1469" t="s">
        <v>349</v>
      </c>
      <c r="Q1469" t="s">
        <v>47</v>
      </c>
      <c r="R1469" t="s">
        <v>56</v>
      </c>
      <c r="S1469" t="s">
        <v>58</v>
      </c>
      <c r="T1469" t="s">
        <v>34</v>
      </c>
      <c r="U1469" t="s">
        <v>1370</v>
      </c>
      <c r="V1469" t="s">
        <v>57</v>
      </c>
      <c r="W1469" t="s">
        <v>37</v>
      </c>
      <c r="X1469" t="s">
        <v>38</v>
      </c>
    </row>
    <row r="1470" spans="1:24" x14ac:dyDescent="0.3">
      <c r="A1470" t="s">
        <v>6092</v>
      </c>
      <c r="B1470" t="s">
        <v>6093</v>
      </c>
      <c r="C1470" s="1" t="str">
        <f t="shared" si="229"/>
        <v>21:0420</v>
      </c>
      <c r="D1470" s="1" t="str">
        <f t="shared" si="230"/>
        <v>21:0140</v>
      </c>
      <c r="E1470" t="s">
        <v>6094</v>
      </c>
      <c r="F1470" t="s">
        <v>6095</v>
      </c>
      <c r="H1470">
        <v>59.657760199999998</v>
      </c>
      <c r="I1470">
        <v>-129.84576150000001</v>
      </c>
      <c r="J1470" s="1" t="str">
        <f t="shared" si="231"/>
        <v>NGR bulk stream sediment</v>
      </c>
      <c r="K1470" s="1" t="str">
        <f t="shared" si="232"/>
        <v>&lt;177 micron (NGR)</v>
      </c>
      <c r="L1470">
        <v>17</v>
      </c>
      <c r="M1470" t="s">
        <v>91</v>
      </c>
      <c r="N1470">
        <v>327</v>
      </c>
      <c r="O1470" t="s">
        <v>364</v>
      </c>
      <c r="P1470" t="s">
        <v>83</v>
      </c>
      <c r="Q1470" t="s">
        <v>85</v>
      </c>
      <c r="R1470" t="s">
        <v>788</v>
      </c>
      <c r="S1470" t="s">
        <v>168</v>
      </c>
      <c r="T1470" t="s">
        <v>34</v>
      </c>
      <c r="U1470" t="s">
        <v>528</v>
      </c>
      <c r="V1470" t="s">
        <v>320</v>
      </c>
      <c r="W1470" t="s">
        <v>37</v>
      </c>
      <c r="X1470" t="s">
        <v>38</v>
      </c>
    </row>
    <row r="1471" spans="1:24" x14ac:dyDescent="0.3">
      <c r="A1471" t="s">
        <v>6096</v>
      </c>
      <c r="B1471" t="s">
        <v>6097</v>
      </c>
      <c r="C1471" s="1" t="str">
        <f t="shared" si="229"/>
        <v>21:0420</v>
      </c>
      <c r="D1471" s="1" t="str">
        <f t="shared" si="230"/>
        <v>21:0140</v>
      </c>
      <c r="E1471" t="s">
        <v>6098</v>
      </c>
      <c r="F1471" t="s">
        <v>6099</v>
      </c>
      <c r="H1471">
        <v>59.662326899999996</v>
      </c>
      <c r="I1471">
        <v>-129.84500679999999</v>
      </c>
      <c r="J1471" s="1" t="str">
        <f t="shared" si="231"/>
        <v>NGR bulk stream sediment</v>
      </c>
      <c r="K1471" s="1" t="str">
        <f t="shared" si="232"/>
        <v>&lt;177 micron (NGR)</v>
      </c>
      <c r="L1471">
        <v>17</v>
      </c>
      <c r="M1471" t="s">
        <v>101</v>
      </c>
      <c r="N1471">
        <v>328</v>
      </c>
      <c r="O1471" t="s">
        <v>820</v>
      </c>
      <c r="P1471" t="s">
        <v>149</v>
      </c>
      <c r="Q1471" t="s">
        <v>136</v>
      </c>
      <c r="R1471" t="s">
        <v>788</v>
      </c>
      <c r="S1471" t="s">
        <v>84</v>
      </c>
      <c r="T1471" t="s">
        <v>34</v>
      </c>
      <c r="U1471" t="s">
        <v>297</v>
      </c>
      <c r="V1471" t="s">
        <v>4170</v>
      </c>
      <c r="W1471" t="s">
        <v>37</v>
      </c>
      <c r="X1471" t="s">
        <v>38</v>
      </c>
    </row>
    <row r="1472" spans="1:24" x14ac:dyDescent="0.3">
      <c r="A1472" t="s">
        <v>6100</v>
      </c>
      <c r="B1472" t="s">
        <v>6101</v>
      </c>
      <c r="C1472" s="1" t="str">
        <f t="shared" si="229"/>
        <v>21:0420</v>
      </c>
      <c r="D1472" s="1" t="str">
        <f t="shared" si="230"/>
        <v>21:0140</v>
      </c>
      <c r="E1472" t="s">
        <v>6102</v>
      </c>
      <c r="F1472" t="s">
        <v>6103</v>
      </c>
      <c r="H1472">
        <v>59.667070099999997</v>
      </c>
      <c r="I1472">
        <v>-129.88559749999999</v>
      </c>
      <c r="J1472" s="1" t="str">
        <f t="shared" si="231"/>
        <v>NGR bulk stream sediment</v>
      </c>
      <c r="K1472" s="1" t="str">
        <f t="shared" si="232"/>
        <v>&lt;177 micron (NGR)</v>
      </c>
      <c r="L1472">
        <v>17</v>
      </c>
      <c r="M1472" t="s">
        <v>111</v>
      </c>
      <c r="N1472">
        <v>329</v>
      </c>
      <c r="O1472" t="s">
        <v>326</v>
      </c>
      <c r="P1472" t="s">
        <v>141</v>
      </c>
      <c r="Q1472" t="s">
        <v>136</v>
      </c>
      <c r="R1472" t="s">
        <v>6085</v>
      </c>
      <c r="S1472" t="s">
        <v>96</v>
      </c>
      <c r="T1472" t="s">
        <v>34</v>
      </c>
      <c r="U1472" t="s">
        <v>887</v>
      </c>
      <c r="V1472" t="s">
        <v>2426</v>
      </c>
      <c r="W1472" t="s">
        <v>37</v>
      </c>
      <c r="X1472" t="s">
        <v>38</v>
      </c>
    </row>
    <row r="1473" spans="1:24" x14ac:dyDescent="0.3">
      <c r="A1473" t="s">
        <v>6104</v>
      </c>
      <c r="B1473" t="s">
        <v>6105</v>
      </c>
      <c r="C1473" s="1" t="str">
        <f t="shared" si="229"/>
        <v>21:0420</v>
      </c>
      <c r="D1473" s="1" t="str">
        <f t="shared" si="230"/>
        <v>21:0140</v>
      </c>
      <c r="E1473" t="s">
        <v>6071</v>
      </c>
      <c r="F1473" t="s">
        <v>6106</v>
      </c>
      <c r="H1473">
        <v>59.499680400000003</v>
      </c>
      <c r="I1473">
        <v>-129.28995169999999</v>
      </c>
      <c r="J1473" s="1" t="str">
        <f t="shared" si="231"/>
        <v>NGR bulk stream sediment</v>
      </c>
      <c r="K1473" s="1" t="str">
        <f t="shared" si="232"/>
        <v>&lt;177 micron (NGR)</v>
      </c>
      <c r="L1473">
        <v>17</v>
      </c>
      <c r="M1473" t="s">
        <v>64</v>
      </c>
      <c r="N1473">
        <v>330</v>
      </c>
      <c r="O1473" t="s">
        <v>56</v>
      </c>
      <c r="P1473" t="s">
        <v>33</v>
      </c>
      <c r="Q1473" t="s">
        <v>85</v>
      </c>
      <c r="R1473" t="s">
        <v>33</v>
      </c>
      <c r="S1473" t="s">
        <v>31</v>
      </c>
      <c r="T1473" t="s">
        <v>34</v>
      </c>
      <c r="U1473" t="s">
        <v>238</v>
      </c>
      <c r="V1473" t="s">
        <v>106</v>
      </c>
      <c r="W1473" t="s">
        <v>136</v>
      </c>
      <c r="X1473" t="s">
        <v>38</v>
      </c>
    </row>
    <row r="1474" spans="1:24" x14ac:dyDescent="0.3">
      <c r="A1474" t="s">
        <v>6107</v>
      </c>
      <c r="B1474" t="s">
        <v>6108</v>
      </c>
      <c r="C1474" s="1" t="str">
        <f t="shared" si="229"/>
        <v>21:0420</v>
      </c>
      <c r="D1474" s="1" t="str">
        <f t="shared" si="230"/>
        <v>21:0140</v>
      </c>
      <c r="E1474" t="s">
        <v>6109</v>
      </c>
      <c r="F1474" t="s">
        <v>6110</v>
      </c>
      <c r="H1474">
        <v>59.511457999999998</v>
      </c>
      <c r="I1474">
        <v>-129.33659</v>
      </c>
      <c r="J1474" s="1" t="str">
        <f t="shared" si="231"/>
        <v>NGR bulk stream sediment</v>
      </c>
      <c r="K1474" s="1" t="str">
        <f t="shared" si="232"/>
        <v>&lt;177 micron (NGR)</v>
      </c>
      <c r="L1474">
        <v>17</v>
      </c>
      <c r="M1474" t="s">
        <v>118</v>
      </c>
      <c r="N1474">
        <v>331</v>
      </c>
      <c r="O1474" t="s">
        <v>281</v>
      </c>
      <c r="P1474" t="s">
        <v>237</v>
      </c>
      <c r="Q1474" t="s">
        <v>85</v>
      </c>
      <c r="R1474" t="s">
        <v>563</v>
      </c>
      <c r="S1474" t="s">
        <v>45</v>
      </c>
      <c r="T1474" t="s">
        <v>758</v>
      </c>
      <c r="U1474" t="s">
        <v>365</v>
      </c>
      <c r="V1474" t="s">
        <v>400</v>
      </c>
      <c r="W1474" t="s">
        <v>136</v>
      </c>
      <c r="X1474" t="s">
        <v>38</v>
      </c>
    </row>
    <row r="1475" spans="1:24" x14ac:dyDescent="0.3">
      <c r="A1475" t="s">
        <v>6111</v>
      </c>
      <c r="B1475" t="s">
        <v>6112</v>
      </c>
      <c r="C1475" s="1" t="str">
        <f t="shared" si="229"/>
        <v>21:0420</v>
      </c>
      <c r="D1475" s="1" t="str">
        <f t="shared" si="230"/>
        <v>21:0140</v>
      </c>
      <c r="E1475" t="s">
        <v>6113</v>
      </c>
      <c r="F1475" t="s">
        <v>6114</v>
      </c>
      <c r="H1475">
        <v>59.513605800000001</v>
      </c>
      <c r="I1475">
        <v>-129.40566219999999</v>
      </c>
      <c r="J1475" s="1" t="str">
        <f t="shared" si="231"/>
        <v>NGR bulk stream sediment</v>
      </c>
      <c r="K1475" s="1" t="str">
        <f t="shared" si="232"/>
        <v>&lt;177 micron (NGR)</v>
      </c>
      <c r="L1475">
        <v>17</v>
      </c>
      <c r="M1475" t="s">
        <v>125</v>
      </c>
      <c r="N1475">
        <v>332</v>
      </c>
      <c r="O1475" t="s">
        <v>799</v>
      </c>
      <c r="P1475" t="s">
        <v>75</v>
      </c>
      <c r="Q1475" t="s">
        <v>85</v>
      </c>
      <c r="R1475" t="s">
        <v>67</v>
      </c>
      <c r="S1475" t="s">
        <v>85</v>
      </c>
      <c r="T1475" t="s">
        <v>34</v>
      </c>
      <c r="U1475" t="s">
        <v>610</v>
      </c>
      <c r="V1475" t="s">
        <v>719</v>
      </c>
      <c r="W1475" t="s">
        <v>57</v>
      </c>
      <c r="X1475" t="s">
        <v>38</v>
      </c>
    </row>
    <row r="1476" spans="1:24" x14ac:dyDescent="0.3">
      <c r="A1476" t="s">
        <v>6115</v>
      </c>
      <c r="B1476" t="s">
        <v>6116</v>
      </c>
      <c r="C1476" s="1" t="str">
        <f t="shared" si="229"/>
        <v>21:0420</v>
      </c>
      <c r="D1476" s="1" t="str">
        <f t="shared" si="230"/>
        <v>21:0140</v>
      </c>
      <c r="E1476" t="s">
        <v>6117</v>
      </c>
      <c r="F1476" t="s">
        <v>6118</v>
      </c>
      <c r="H1476">
        <v>59.502959599999997</v>
      </c>
      <c r="I1476">
        <v>-129.4351739</v>
      </c>
      <c r="J1476" s="1" t="str">
        <f t="shared" si="231"/>
        <v>NGR bulk stream sediment</v>
      </c>
      <c r="K1476" s="1" t="str">
        <f t="shared" si="232"/>
        <v>&lt;177 micron (NGR)</v>
      </c>
      <c r="L1476">
        <v>17</v>
      </c>
      <c r="M1476" t="s">
        <v>148</v>
      </c>
      <c r="N1476">
        <v>333</v>
      </c>
      <c r="O1476" t="s">
        <v>307</v>
      </c>
      <c r="P1476" t="s">
        <v>58</v>
      </c>
      <c r="Q1476" t="s">
        <v>66</v>
      </c>
      <c r="R1476" t="s">
        <v>333</v>
      </c>
      <c r="S1476" t="s">
        <v>47</v>
      </c>
      <c r="T1476" t="s">
        <v>34</v>
      </c>
      <c r="U1476" t="s">
        <v>265</v>
      </c>
      <c r="V1476" t="s">
        <v>106</v>
      </c>
      <c r="W1476" t="s">
        <v>37</v>
      </c>
      <c r="X1476" t="s">
        <v>38</v>
      </c>
    </row>
    <row r="1477" spans="1:24" x14ac:dyDescent="0.3">
      <c r="A1477" t="s">
        <v>6119</v>
      </c>
      <c r="B1477" t="s">
        <v>6120</v>
      </c>
      <c r="C1477" s="1" t="str">
        <f t="shared" si="229"/>
        <v>21:0420</v>
      </c>
      <c r="D1477" s="1" t="str">
        <f t="shared" si="230"/>
        <v>21:0140</v>
      </c>
      <c r="E1477" t="s">
        <v>6121</v>
      </c>
      <c r="F1477" t="s">
        <v>6122</v>
      </c>
      <c r="H1477">
        <v>59.526704799999997</v>
      </c>
      <c r="I1477">
        <v>-129.4903463</v>
      </c>
      <c r="J1477" s="1" t="str">
        <f t="shared" si="231"/>
        <v>NGR bulk stream sediment</v>
      </c>
      <c r="K1477" s="1" t="str">
        <f t="shared" si="232"/>
        <v>&lt;177 micron (NGR)</v>
      </c>
      <c r="L1477">
        <v>17</v>
      </c>
      <c r="M1477" t="s">
        <v>157</v>
      </c>
      <c r="N1477">
        <v>334</v>
      </c>
      <c r="O1477" t="s">
        <v>2368</v>
      </c>
      <c r="P1477" t="s">
        <v>250</v>
      </c>
      <c r="Q1477" t="s">
        <v>102</v>
      </c>
      <c r="R1477" t="s">
        <v>29</v>
      </c>
      <c r="S1477" t="s">
        <v>47</v>
      </c>
      <c r="T1477" t="s">
        <v>34</v>
      </c>
      <c r="U1477" t="s">
        <v>59</v>
      </c>
      <c r="V1477" t="s">
        <v>491</v>
      </c>
      <c r="W1477" t="s">
        <v>136</v>
      </c>
      <c r="X1477" t="s">
        <v>38</v>
      </c>
    </row>
    <row r="1478" spans="1:24" x14ac:dyDescent="0.3">
      <c r="A1478" t="s">
        <v>6123</v>
      </c>
      <c r="B1478" t="s">
        <v>6124</v>
      </c>
      <c r="C1478" s="1" t="str">
        <f t="shared" si="229"/>
        <v>21:0420</v>
      </c>
      <c r="D1478" s="1" t="str">
        <f t="shared" si="230"/>
        <v>21:0140</v>
      </c>
      <c r="E1478" t="s">
        <v>6125</v>
      </c>
      <c r="F1478" t="s">
        <v>6126</v>
      </c>
      <c r="H1478">
        <v>59.548276899999998</v>
      </c>
      <c r="I1478">
        <v>-129.6718683</v>
      </c>
      <c r="J1478" s="1" t="str">
        <f t="shared" si="231"/>
        <v>NGR bulk stream sediment</v>
      </c>
      <c r="K1478" s="1" t="str">
        <f t="shared" si="232"/>
        <v>&lt;177 micron (NGR)</v>
      </c>
      <c r="L1478">
        <v>17</v>
      </c>
      <c r="M1478" t="s">
        <v>165</v>
      </c>
      <c r="N1478">
        <v>335</v>
      </c>
      <c r="O1478" t="s">
        <v>318</v>
      </c>
      <c r="P1478" t="s">
        <v>30</v>
      </c>
      <c r="Q1478" t="s">
        <v>136</v>
      </c>
      <c r="R1478" t="s">
        <v>507</v>
      </c>
      <c r="S1478" t="s">
        <v>32</v>
      </c>
      <c r="T1478" t="s">
        <v>34</v>
      </c>
      <c r="U1478" t="s">
        <v>1120</v>
      </c>
      <c r="V1478" t="s">
        <v>1033</v>
      </c>
      <c r="W1478" t="s">
        <v>37</v>
      </c>
      <c r="X1478" t="s">
        <v>38</v>
      </c>
    </row>
    <row r="1479" spans="1:24" x14ac:dyDescent="0.3">
      <c r="A1479" t="s">
        <v>6127</v>
      </c>
      <c r="B1479" t="s">
        <v>6128</v>
      </c>
      <c r="C1479" s="1" t="str">
        <f t="shared" si="229"/>
        <v>21:0420</v>
      </c>
      <c r="D1479" s="1" t="str">
        <f t="shared" si="230"/>
        <v>21:0140</v>
      </c>
      <c r="E1479" t="s">
        <v>6129</v>
      </c>
      <c r="F1479" t="s">
        <v>6130</v>
      </c>
      <c r="H1479">
        <v>59.534201299999999</v>
      </c>
      <c r="I1479">
        <v>-129.6813123</v>
      </c>
      <c r="J1479" s="1" t="str">
        <f t="shared" si="231"/>
        <v>NGR bulk stream sediment</v>
      </c>
      <c r="K1479" s="1" t="str">
        <f t="shared" si="232"/>
        <v>&lt;177 micron (NGR)</v>
      </c>
      <c r="L1479">
        <v>17</v>
      </c>
      <c r="M1479" t="s">
        <v>175</v>
      </c>
      <c r="N1479">
        <v>336</v>
      </c>
      <c r="O1479" t="s">
        <v>65</v>
      </c>
      <c r="P1479" t="s">
        <v>244</v>
      </c>
      <c r="Q1479" t="s">
        <v>37</v>
      </c>
      <c r="R1479" t="s">
        <v>94</v>
      </c>
      <c r="S1479" t="s">
        <v>406</v>
      </c>
      <c r="T1479" t="s">
        <v>34</v>
      </c>
      <c r="U1479" t="s">
        <v>1416</v>
      </c>
      <c r="V1479" t="s">
        <v>1497</v>
      </c>
      <c r="W1479" t="s">
        <v>37</v>
      </c>
      <c r="X1479" t="s">
        <v>38</v>
      </c>
    </row>
    <row r="1480" spans="1:24" x14ac:dyDescent="0.3">
      <c r="A1480" t="s">
        <v>6131</v>
      </c>
      <c r="B1480" t="s">
        <v>6132</v>
      </c>
      <c r="C1480" s="1" t="str">
        <f t="shared" si="229"/>
        <v>21:0420</v>
      </c>
      <c r="D1480" s="1" t="str">
        <f t="shared" si="230"/>
        <v>21:0140</v>
      </c>
      <c r="E1480" t="s">
        <v>6133</v>
      </c>
      <c r="F1480" t="s">
        <v>6134</v>
      </c>
      <c r="H1480">
        <v>59.544946099999997</v>
      </c>
      <c r="I1480">
        <v>-129.70084230000001</v>
      </c>
      <c r="J1480" s="1" t="str">
        <f t="shared" si="231"/>
        <v>NGR bulk stream sediment</v>
      </c>
      <c r="K1480" s="1" t="str">
        <f t="shared" si="232"/>
        <v>&lt;177 micron (NGR)</v>
      </c>
      <c r="L1480">
        <v>17</v>
      </c>
      <c r="M1480" t="s">
        <v>183</v>
      </c>
      <c r="N1480">
        <v>337</v>
      </c>
      <c r="O1480" t="s">
        <v>204</v>
      </c>
      <c r="P1480" t="s">
        <v>103</v>
      </c>
      <c r="Q1480" t="s">
        <v>37</v>
      </c>
      <c r="R1480" t="s">
        <v>44</v>
      </c>
      <c r="S1480" t="s">
        <v>67</v>
      </c>
      <c r="T1480" t="s">
        <v>34</v>
      </c>
      <c r="U1480" t="s">
        <v>913</v>
      </c>
      <c r="V1480" t="s">
        <v>95</v>
      </c>
      <c r="W1480" t="s">
        <v>37</v>
      </c>
      <c r="X1480" t="s">
        <v>38</v>
      </c>
    </row>
    <row r="1481" spans="1:24" x14ac:dyDescent="0.3">
      <c r="A1481" t="s">
        <v>6135</v>
      </c>
      <c r="B1481" t="s">
        <v>6136</v>
      </c>
      <c r="C1481" s="1" t="str">
        <f t="shared" si="229"/>
        <v>21:0420</v>
      </c>
      <c r="D1481" s="1" t="str">
        <f t="shared" si="230"/>
        <v>21:0140</v>
      </c>
      <c r="E1481" t="s">
        <v>6137</v>
      </c>
      <c r="F1481" t="s">
        <v>6138</v>
      </c>
      <c r="H1481">
        <v>59.517116100000003</v>
      </c>
      <c r="I1481">
        <v>-129.70432930000001</v>
      </c>
      <c r="J1481" s="1" t="str">
        <f t="shared" si="231"/>
        <v>NGR bulk stream sediment</v>
      </c>
      <c r="K1481" s="1" t="str">
        <f t="shared" si="232"/>
        <v>&lt;177 micron (NGR)</v>
      </c>
      <c r="L1481">
        <v>17</v>
      </c>
      <c r="M1481" t="s">
        <v>189</v>
      </c>
      <c r="N1481">
        <v>338</v>
      </c>
      <c r="O1481" t="s">
        <v>176</v>
      </c>
      <c r="P1481" t="s">
        <v>45</v>
      </c>
      <c r="Q1481" t="s">
        <v>46</v>
      </c>
      <c r="R1481" t="s">
        <v>83</v>
      </c>
      <c r="S1481" t="s">
        <v>31</v>
      </c>
      <c r="T1481" t="s">
        <v>34</v>
      </c>
      <c r="U1481" t="s">
        <v>715</v>
      </c>
      <c r="V1481" t="s">
        <v>224</v>
      </c>
      <c r="W1481" t="s">
        <v>150</v>
      </c>
      <c r="X1481" t="s">
        <v>38</v>
      </c>
    </row>
    <row r="1482" spans="1:24" x14ac:dyDescent="0.3">
      <c r="A1482" t="s">
        <v>6139</v>
      </c>
      <c r="B1482" t="s">
        <v>6140</v>
      </c>
      <c r="C1482" s="1" t="str">
        <f t="shared" si="229"/>
        <v>21:0420</v>
      </c>
      <c r="D1482" s="1" t="str">
        <f t="shared" si="230"/>
        <v>21:0140</v>
      </c>
      <c r="E1482" t="s">
        <v>6141</v>
      </c>
      <c r="F1482" t="s">
        <v>6142</v>
      </c>
      <c r="H1482">
        <v>59.585068399999997</v>
      </c>
      <c r="I1482">
        <v>-129.6540272</v>
      </c>
      <c r="J1482" s="1" t="str">
        <f t="shared" si="231"/>
        <v>NGR bulk stream sediment</v>
      </c>
      <c r="K1482" s="1" t="str">
        <f t="shared" si="232"/>
        <v>&lt;177 micron (NGR)</v>
      </c>
      <c r="L1482">
        <v>17</v>
      </c>
      <c r="M1482" t="s">
        <v>134</v>
      </c>
      <c r="N1482">
        <v>339</v>
      </c>
      <c r="O1482" t="s">
        <v>29</v>
      </c>
      <c r="P1482" t="s">
        <v>333</v>
      </c>
      <c r="Q1482" t="s">
        <v>37</v>
      </c>
      <c r="R1482" t="s">
        <v>265</v>
      </c>
      <c r="S1482" t="s">
        <v>858</v>
      </c>
      <c r="T1482" t="s">
        <v>34</v>
      </c>
      <c r="U1482" t="s">
        <v>359</v>
      </c>
      <c r="V1482" t="s">
        <v>6143</v>
      </c>
      <c r="W1482" t="s">
        <v>37</v>
      </c>
      <c r="X1482" t="s">
        <v>38</v>
      </c>
    </row>
    <row r="1483" spans="1:24" x14ac:dyDescent="0.3">
      <c r="A1483" t="s">
        <v>6144</v>
      </c>
      <c r="B1483" t="s">
        <v>6145</v>
      </c>
      <c r="C1483" s="1" t="str">
        <f t="shared" si="229"/>
        <v>21:0420</v>
      </c>
      <c r="D1483" s="1" t="str">
        <f t="shared" si="230"/>
        <v>21:0140</v>
      </c>
      <c r="E1483" t="s">
        <v>6141</v>
      </c>
      <c r="F1483" t="s">
        <v>6146</v>
      </c>
      <c r="H1483">
        <v>59.585068399999997</v>
      </c>
      <c r="I1483">
        <v>-129.6540272</v>
      </c>
      <c r="J1483" s="1" t="str">
        <f t="shared" si="231"/>
        <v>NGR bulk stream sediment</v>
      </c>
      <c r="K1483" s="1" t="str">
        <f t="shared" si="232"/>
        <v>&lt;177 micron (NGR)</v>
      </c>
      <c r="L1483">
        <v>17</v>
      </c>
      <c r="M1483" t="s">
        <v>140</v>
      </c>
      <c r="N1483">
        <v>340</v>
      </c>
      <c r="O1483" t="s">
        <v>799</v>
      </c>
      <c r="P1483" t="s">
        <v>103</v>
      </c>
      <c r="Q1483" t="s">
        <v>66</v>
      </c>
      <c r="R1483" t="s">
        <v>83</v>
      </c>
      <c r="S1483" t="s">
        <v>31</v>
      </c>
      <c r="T1483" t="s">
        <v>34</v>
      </c>
      <c r="U1483" t="s">
        <v>993</v>
      </c>
      <c r="V1483" t="s">
        <v>694</v>
      </c>
      <c r="W1483" t="s">
        <v>150</v>
      </c>
      <c r="X1483" t="s">
        <v>38</v>
      </c>
    </row>
    <row r="1484" spans="1:24" x14ac:dyDescent="0.3">
      <c r="A1484" t="s">
        <v>6147</v>
      </c>
      <c r="B1484" t="s">
        <v>6148</v>
      </c>
      <c r="C1484" s="1" t="str">
        <f t="shared" si="229"/>
        <v>21:0420</v>
      </c>
      <c r="D1484" s="1" t="str">
        <f t="shared" si="230"/>
        <v>21:0140</v>
      </c>
      <c r="E1484" t="s">
        <v>6149</v>
      </c>
      <c r="F1484" t="s">
        <v>6150</v>
      </c>
      <c r="H1484">
        <v>59.625697799999998</v>
      </c>
      <c r="I1484">
        <v>-129.9221995</v>
      </c>
      <c r="J1484" s="1" t="str">
        <f t="shared" si="231"/>
        <v>NGR bulk stream sediment</v>
      </c>
      <c r="K1484" s="1" t="str">
        <f t="shared" si="232"/>
        <v>&lt;177 micron (NGR)</v>
      </c>
      <c r="L1484">
        <v>18</v>
      </c>
      <c r="M1484" t="s">
        <v>28</v>
      </c>
      <c r="N1484">
        <v>341</v>
      </c>
      <c r="O1484" t="s">
        <v>920</v>
      </c>
      <c r="P1484" t="s">
        <v>149</v>
      </c>
      <c r="Q1484" t="s">
        <v>128</v>
      </c>
      <c r="R1484" t="s">
        <v>444</v>
      </c>
      <c r="S1484" t="s">
        <v>96</v>
      </c>
      <c r="T1484" t="s">
        <v>34</v>
      </c>
      <c r="U1484" t="s">
        <v>365</v>
      </c>
      <c r="V1484" t="s">
        <v>192</v>
      </c>
      <c r="W1484" t="s">
        <v>37</v>
      </c>
      <c r="X1484" t="s">
        <v>38</v>
      </c>
    </row>
    <row r="1485" spans="1:24" x14ac:dyDescent="0.3">
      <c r="A1485" t="s">
        <v>6151</v>
      </c>
      <c r="B1485" t="s">
        <v>6152</v>
      </c>
      <c r="C1485" s="1" t="str">
        <f t="shared" si="229"/>
        <v>21:0420</v>
      </c>
      <c r="D1485" s="1" t="str">
        <f t="shared" si="230"/>
        <v>21:0140</v>
      </c>
      <c r="E1485" t="s">
        <v>6153</v>
      </c>
      <c r="F1485" t="s">
        <v>6154</v>
      </c>
      <c r="H1485">
        <v>59.619975400000001</v>
      </c>
      <c r="I1485">
        <v>-129.7413828</v>
      </c>
      <c r="J1485" s="1" t="str">
        <f t="shared" si="231"/>
        <v>NGR bulk stream sediment</v>
      </c>
      <c r="K1485" s="1" t="str">
        <f t="shared" si="232"/>
        <v>&lt;177 micron (NGR)</v>
      </c>
      <c r="L1485">
        <v>18</v>
      </c>
      <c r="M1485" t="s">
        <v>43</v>
      </c>
      <c r="N1485">
        <v>342</v>
      </c>
      <c r="O1485" t="s">
        <v>44</v>
      </c>
      <c r="P1485" t="s">
        <v>33</v>
      </c>
      <c r="Q1485" t="s">
        <v>57</v>
      </c>
      <c r="R1485" t="s">
        <v>84</v>
      </c>
      <c r="S1485" t="s">
        <v>46</v>
      </c>
      <c r="T1485" t="s">
        <v>34</v>
      </c>
      <c r="U1485" t="s">
        <v>94</v>
      </c>
      <c r="V1485" t="s">
        <v>445</v>
      </c>
      <c r="W1485" t="s">
        <v>37</v>
      </c>
      <c r="X1485" t="s">
        <v>38</v>
      </c>
    </row>
    <row r="1486" spans="1:24" x14ac:dyDescent="0.3">
      <c r="A1486" t="s">
        <v>6155</v>
      </c>
      <c r="B1486" t="s">
        <v>6156</v>
      </c>
      <c r="C1486" s="1" t="str">
        <f t="shared" si="229"/>
        <v>21:0420</v>
      </c>
      <c r="D1486" s="1" t="str">
        <f t="shared" si="230"/>
        <v>21:0140</v>
      </c>
      <c r="E1486" t="s">
        <v>6157</v>
      </c>
      <c r="F1486" t="s">
        <v>6158</v>
      </c>
      <c r="H1486">
        <v>59.612473799999997</v>
      </c>
      <c r="I1486">
        <v>-129.77455169999999</v>
      </c>
      <c r="J1486" s="1" t="str">
        <f t="shared" si="231"/>
        <v>NGR bulk stream sediment</v>
      </c>
      <c r="K1486" s="1" t="str">
        <f t="shared" si="232"/>
        <v>&lt;177 micron (NGR)</v>
      </c>
      <c r="L1486">
        <v>18</v>
      </c>
      <c r="M1486" t="s">
        <v>54</v>
      </c>
      <c r="N1486">
        <v>343</v>
      </c>
      <c r="O1486" t="s">
        <v>256</v>
      </c>
      <c r="P1486" t="s">
        <v>406</v>
      </c>
      <c r="Q1486" t="s">
        <v>85</v>
      </c>
      <c r="R1486" t="s">
        <v>83</v>
      </c>
      <c r="S1486" t="s">
        <v>67</v>
      </c>
      <c r="T1486" t="s">
        <v>699</v>
      </c>
      <c r="U1486" t="s">
        <v>319</v>
      </c>
      <c r="V1486" t="s">
        <v>407</v>
      </c>
      <c r="W1486" t="s">
        <v>37</v>
      </c>
      <c r="X1486" t="s">
        <v>38</v>
      </c>
    </row>
    <row r="1487" spans="1:24" x14ac:dyDescent="0.3">
      <c r="A1487" t="s">
        <v>6159</v>
      </c>
      <c r="B1487" t="s">
        <v>6160</v>
      </c>
      <c r="C1487" s="1" t="str">
        <f t="shared" si="229"/>
        <v>21:0420</v>
      </c>
      <c r="D1487" s="1" t="str">
        <f t="shared" si="230"/>
        <v>21:0140</v>
      </c>
      <c r="E1487" t="s">
        <v>6161</v>
      </c>
      <c r="F1487" t="s">
        <v>6162</v>
      </c>
      <c r="H1487">
        <v>59.587330899999998</v>
      </c>
      <c r="I1487">
        <v>-129.75591109999999</v>
      </c>
      <c r="J1487" s="1" t="str">
        <f t="shared" si="231"/>
        <v>NGR bulk stream sediment</v>
      </c>
      <c r="K1487" s="1" t="str">
        <f t="shared" si="232"/>
        <v>&lt;177 micron (NGR)</v>
      </c>
      <c r="L1487">
        <v>18</v>
      </c>
      <c r="M1487" t="s">
        <v>134</v>
      </c>
      <c r="N1487">
        <v>344</v>
      </c>
      <c r="O1487" t="s">
        <v>103</v>
      </c>
      <c r="P1487" t="s">
        <v>85</v>
      </c>
      <c r="Q1487" t="s">
        <v>37</v>
      </c>
      <c r="R1487" t="s">
        <v>93</v>
      </c>
      <c r="S1487" t="s">
        <v>57</v>
      </c>
      <c r="T1487" t="s">
        <v>34</v>
      </c>
      <c r="U1487" t="s">
        <v>349</v>
      </c>
      <c r="V1487" t="s">
        <v>750</v>
      </c>
      <c r="W1487" t="s">
        <v>37</v>
      </c>
      <c r="X1487" t="s">
        <v>38</v>
      </c>
    </row>
    <row r="1488" spans="1:24" x14ac:dyDescent="0.3">
      <c r="A1488" t="s">
        <v>6163</v>
      </c>
      <c r="B1488" t="s">
        <v>6164</v>
      </c>
      <c r="C1488" s="1" t="str">
        <f t="shared" si="229"/>
        <v>21:0420</v>
      </c>
      <c r="D1488" s="1" t="str">
        <f t="shared" si="230"/>
        <v>21:0140</v>
      </c>
      <c r="E1488" t="s">
        <v>6161</v>
      </c>
      <c r="F1488" t="s">
        <v>6165</v>
      </c>
      <c r="H1488">
        <v>59.587330899999998</v>
      </c>
      <c r="I1488">
        <v>-129.75591109999999</v>
      </c>
      <c r="J1488" s="1" t="str">
        <f t="shared" si="231"/>
        <v>NGR bulk stream sediment</v>
      </c>
      <c r="K1488" s="1" t="str">
        <f t="shared" si="232"/>
        <v>&lt;177 micron (NGR)</v>
      </c>
      <c r="L1488">
        <v>18</v>
      </c>
      <c r="M1488" t="s">
        <v>140</v>
      </c>
      <c r="N1488">
        <v>345</v>
      </c>
      <c r="O1488" t="s">
        <v>45</v>
      </c>
      <c r="P1488" t="s">
        <v>85</v>
      </c>
      <c r="Q1488" t="s">
        <v>37</v>
      </c>
      <c r="R1488" t="s">
        <v>93</v>
      </c>
      <c r="S1488" t="s">
        <v>57</v>
      </c>
      <c r="T1488" t="s">
        <v>699</v>
      </c>
      <c r="U1488" t="s">
        <v>399</v>
      </c>
      <c r="V1488" t="s">
        <v>1467</v>
      </c>
      <c r="W1488" t="s">
        <v>37</v>
      </c>
      <c r="X1488" t="s">
        <v>38</v>
      </c>
    </row>
    <row r="1489" spans="1:24" x14ac:dyDescent="0.3">
      <c r="A1489" t="s">
        <v>6166</v>
      </c>
      <c r="B1489" t="s">
        <v>6167</v>
      </c>
      <c r="C1489" s="1" t="str">
        <f t="shared" si="229"/>
        <v>21:0420</v>
      </c>
      <c r="D1489" s="1" t="str">
        <f t="shared" si="230"/>
        <v>21:0140</v>
      </c>
      <c r="E1489" t="s">
        <v>6168</v>
      </c>
      <c r="F1489" t="s">
        <v>6169</v>
      </c>
      <c r="H1489">
        <v>59.599189199999998</v>
      </c>
      <c r="I1489">
        <v>-129.80634499999999</v>
      </c>
      <c r="J1489" s="1" t="str">
        <f t="shared" si="231"/>
        <v>NGR bulk stream sediment</v>
      </c>
      <c r="K1489" s="1" t="str">
        <f t="shared" si="232"/>
        <v>&lt;177 micron (NGR)</v>
      </c>
      <c r="L1489">
        <v>18</v>
      </c>
      <c r="M1489" t="s">
        <v>73</v>
      </c>
      <c r="N1489">
        <v>346</v>
      </c>
      <c r="O1489" t="s">
        <v>799</v>
      </c>
      <c r="P1489" t="s">
        <v>244</v>
      </c>
      <c r="Q1489" t="s">
        <v>46</v>
      </c>
      <c r="R1489" t="s">
        <v>2199</v>
      </c>
      <c r="S1489" t="s">
        <v>45</v>
      </c>
      <c r="T1489" t="s">
        <v>34</v>
      </c>
      <c r="U1489" t="s">
        <v>1967</v>
      </c>
      <c r="V1489" t="s">
        <v>291</v>
      </c>
      <c r="W1489" t="s">
        <v>37</v>
      </c>
      <c r="X1489" t="s">
        <v>38</v>
      </c>
    </row>
    <row r="1490" spans="1:24" x14ac:dyDescent="0.3">
      <c r="A1490" t="s">
        <v>6170</v>
      </c>
      <c r="B1490" t="s">
        <v>6171</v>
      </c>
      <c r="C1490" s="1" t="str">
        <f t="shared" si="229"/>
        <v>21:0420</v>
      </c>
      <c r="D1490" s="1" t="str">
        <f t="shared" si="230"/>
        <v>21:0140</v>
      </c>
      <c r="E1490" t="s">
        <v>6172</v>
      </c>
      <c r="F1490" t="s">
        <v>6173</v>
      </c>
      <c r="H1490">
        <v>59.609634200000002</v>
      </c>
      <c r="I1490">
        <v>-129.89471800000001</v>
      </c>
      <c r="J1490" s="1" t="str">
        <f t="shared" si="231"/>
        <v>NGR bulk stream sediment</v>
      </c>
      <c r="K1490" s="1" t="str">
        <f t="shared" si="232"/>
        <v>&lt;177 micron (NGR)</v>
      </c>
      <c r="L1490">
        <v>18</v>
      </c>
      <c r="M1490" t="s">
        <v>82</v>
      </c>
      <c r="N1490">
        <v>347</v>
      </c>
      <c r="O1490" t="s">
        <v>126</v>
      </c>
      <c r="P1490" t="s">
        <v>225</v>
      </c>
      <c r="Q1490" t="s">
        <v>136</v>
      </c>
      <c r="R1490" t="s">
        <v>1234</v>
      </c>
      <c r="S1490" t="s">
        <v>58</v>
      </c>
      <c r="T1490" t="s">
        <v>34</v>
      </c>
      <c r="U1490" t="s">
        <v>496</v>
      </c>
      <c r="V1490" t="s">
        <v>354</v>
      </c>
      <c r="W1490" t="s">
        <v>136</v>
      </c>
      <c r="X1490" t="s">
        <v>38</v>
      </c>
    </row>
    <row r="1491" spans="1:24" x14ac:dyDescent="0.3">
      <c r="A1491" t="s">
        <v>6174</v>
      </c>
      <c r="B1491" t="s">
        <v>6175</v>
      </c>
      <c r="C1491" s="1" t="str">
        <f t="shared" si="229"/>
        <v>21:0420</v>
      </c>
      <c r="D1491" s="1" t="str">
        <f t="shared" si="230"/>
        <v>21:0140</v>
      </c>
      <c r="E1491" t="s">
        <v>6176</v>
      </c>
      <c r="F1491" t="s">
        <v>6177</v>
      </c>
      <c r="H1491">
        <v>59.615477400000003</v>
      </c>
      <c r="I1491">
        <v>-129.8845584</v>
      </c>
      <c r="J1491" s="1" t="str">
        <f t="shared" si="231"/>
        <v>NGR bulk stream sediment</v>
      </c>
      <c r="K1491" s="1" t="str">
        <f t="shared" si="232"/>
        <v>&lt;177 micron (NGR)</v>
      </c>
      <c r="L1491">
        <v>18</v>
      </c>
      <c r="M1491" t="s">
        <v>91</v>
      </c>
      <c r="N1491">
        <v>348</v>
      </c>
      <c r="O1491" t="s">
        <v>190</v>
      </c>
      <c r="P1491" t="s">
        <v>30</v>
      </c>
      <c r="Q1491" t="s">
        <v>150</v>
      </c>
      <c r="R1491" t="s">
        <v>218</v>
      </c>
      <c r="S1491" t="s">
        <v>96</v>
      </c>
      <c r="T1491" t="s">
        <v>34</v>
      </c>
      <c r="U1491" t="s">
        <v>1394</v>
      </c>
      <c r="V1491" t="s">
        <v>1033</v>
      </c>
      <c r="W1491" t="s">
        <v>136</v>
      </c>
      <c r="X1491" t="s">
        <v>38</v>
      </c>
    </row>
    <row r="1492" spans="1:24" x14ac:dyDescent="0.3">
      <c r="A1492" t="s">
        <v>6178</v>
      </c>
      <c r="B1492" t="s">
        <v>6179</v>
      </c>
      <c r="C1492" s="1" t="str">
        <f t="shared" si="229"/>
        <v>21:0420</v>
      </c>
      <c r="D1492" s="1" t="str">
        <f t="shared" si="230"/>
        <v>21:0140</v>
      </c>
      <c r="E1492" t="s">
        <v>6180</v>
      </c>
      <c r="F1492" t="s">
        <v>6181</v>
      </c>
      <c r="H1492">
        <v>59.6311605</v>
      </c>
      <c r="I1492">
        <v>-129.91669289999999</v>
      </c>
      <c r="J1492" s="1" t="str">
        <f t="shared" si="231"/>
        <v>NGR bulk stream sediment</v>
      </c>
      <c r="K1492" s="1" t="str">
        <f t="shared" si="232"/>
        <v>&lt;177 micron (NGR)</v>
      </c>
      <c r="L1492">
        <v>18</v>
      </c>
      <c r="M1492" t="s">
        <v>101</v>
      </c>
      <c r="N1492">
        <v>349</v>
      </c>
      <c r="O1492" t="s">
        <v>349</v>
      </c>
      <c r="P1492" t="s">
        <v>379</v>
      </c>
      <c r="Q1492" t="s">
        <v>85</v>
      </c>
      <c r="R1492" t="s">
        <v>993</v>
      </c>
      <c r="S1492" t="s">
        <v>128</v>
      </c>
      <c r="T1492" t="s">
        <v>34</v>
      </c>
      <c r="U1492" t="s">
        <v>290</v>
      </c>
      <c r="V1492" t="s">
        <v>497</v>
      </c>
      <c r="W1492" t="s">
        <v>136</v>
      </c>
      <c r="X1492" t="s">
        <v>38</v>
      </c>
    </row>
    <row r="1493" spans="1:24" x14ac:dyDescent="0.3">
      <c r="A1493" t="s">
        <v>6182</v>
      </c>
      <c r="B1493" t="s">
        <v>6183</v>
      </c>
      <c r="C1493" s="1" t="str">
        <f t="shared" si="229"/>
        <v>21:0420</v>
      </c>
      <c r="D1493" s="1" t="str">
        <f t="shared" si="230"/>
        <v>21:0140</v>
      </c>
      <c r="E1493" t="s">
        <v>6149</v>
      </c>
      <c r="F1493" t="s">
        <v>6184</v>
      </c>
      <c r="H1493">
        <v>59.625697799999998</v>
      </c>
      <c r="I1493">
        <v>-129.9221995</v>
      </c>
      <c r="J1493" s="1" t="str">
        <f t="shared" si="231"/>
        <v>NGR bulk stream sediment</v>
      </c>
      <c r="K1493" s="1" t="str">
        <f t="shared" si="232"/>
        <v>&lt;177 micron (NGR)</v>
      </c>
      <c r="L1493">
        <v>18</v>
      </c>
      <c r="M1493" t="s">
        <v>64</v>
      </c>
      <c r="N1493">
        <v>350</v>
      </c>
      <c r="O1493" t="s">
        <v>665</v>
      </c>
      <c r="P1493" t="s">
        <v>65</v>
      </c>
      <c r="Q1493" t="s">
        <v>128</v>
      </c>
      <c r="R1493" t="s">
        <v>444</v>
      </c>
      <c r="S1493" t="s">
        <v>296</v>
      </c>
      <c r="T1493" t="s">
        <v>34</v>
      </c>
      <c r="U1493" t="s">
        <v>432</v>
      </c>
      <c r="V1493" t="s">
        <v>6143</v>
      </c>
      <c r="W1493" t="s">
        <v>136</v>
      </c>
      <c r="X1493" t="s">
        <v>38</v>
      </c>
    </row>
    <row r="1494" spans="1:24" x14ac:dyDescent="0.3">
      <c r="A1494" t="s">
        <v>6185</v>
      </c>
      <c r="B1494" t="s">
        <v>6186</v>
      </c>
      <c r="C1494" s="1" t="str">
        <f t="shared" si="229"/>
        <v>21:0420</v>
      </c>
      <c r="D1494" s="1" t="str">
        <f t="shared" si="230"/>
        <v>21:0140</v>
      </c>
      <c r="E1494" t="s">
        <v>6187</v>
      </c>
      <c r="F1494" t="s">
        <v>6188</v>
      </c>
      <c r="H1494">
        <v>59.642950399999997</v>
      </c>
      <c r="I1494">
        <v>-129.9181141</v>
      </c>
      <c r="J1494" s="1" t="str">
        <f t="shared" si="231"/>
        <v>NGR bulk stream sediment</v>
      </c>
      <c r="K1494" s="1" t="str">
        <f t="shared" si="232"/>
        <v>&lt;177 micron (NGR)</v>
      </c>
      <c r="L1494">
        <v>18</v>
      </c>
      <c r="M1494" t="s">
        <v>111</v>
      </c>
      <c r="N1494">
        <v>351</v>
      </c>
      <c r="O1494" t="s">
        <v>44</v>
      </c>
      <c r="P1494" t="s">
        <v>33</v>
      </c>
      <c r="Q1494" t="s">
        <v>31</v>
      </c>
      <c r="R1494" t="s">
        <v>104</v>
      </c>
      <c r="S1494" t="s">
        <v>57</v>
      </c>
      <c r="T1494" t="s">
        <v>34</v>
      </c>
      <c r="U1494" t="s">
        <v>238</v>
      </c>
      <c r="V1494" t="s">
        <v>929</v>
      </c>
      <c r="W1494" t="s">
        <v>136</v>
      </c>
      <c r="X1494" t="s">
        <v>38</v>
      </c>
    </row>
    <row r="1495" spans="1:24" x14ac:dyDescent="0.3">
      <c r="A1495" t="s">
        <v>6189</v>
      </c>
      <c r="B1495" t="s">
        <v>6190</v>
      </c>
      <c r="C1495" s="1" t="str">
        <f t="shared" si="229"/>
        <v>21:0420</v>
      </c>
      <c r="D1495" s="1" t="str">
        <f>HYPERLINK("http://geochem.nrcan.gc.ca/cdogs/content/svy/svy_e.htm", "")</f>
        <v/>
      </c>
      <c r="G1495" s="1" t="str">
        <f>HYPERLINK("http://geochem.nrcan.gc.ca/cdogs/content/cr_/cr_00042_e.htm", "42")</f>
        <v>42</v>
      </c>
      <c r="J1495" t="s">
        <v>195</v>
      </c>
      <c r="K1495" t="s">
        <v>196</v>
      </c>
      <c r="L1495">
        <v>18</v>
      </c>
      <c r="M1495" t="s">
        <v>197</v>
      </c>
      <c r="N1495">
        <v>352</v>
      </c>
      <c r="O1495" t="s">
        <v>65</v>
      </c>
      <c r="P1495" t="s">
        <v>307</v>
      </c>
      <c r="Q1495" t="s">
        <v>1504</v>
      </c>
      <c r="R1495" t="s">
        <v>237</v>
      </c>
      <c r="S1495" t="s">
        <v>46</v>
      </c>
      <c r="T1495" t="s">
        <v>222</v>
      </c>
      <c r="U1495" t="s">
        <v>263</v>
      </c>
      <c r="V1495" t="s">
        <v>224</v>
      </c>
      <c r="W1495" t="s">
        <v>57</v>
      </c>
      <c r="X1495" t="s">
        <v>96</v>
      </c>
    </row>
    <row r="1496" spans="1:24" x14ac:dyDescent="0.3">
      <c r="A1496" t="s">
        <v>6191</v>
      </c>
      <c r="B1496" t="s">
        <v>6192</v>
      </c>
      <c r="C1496" s="1" t="str">
        <f t="shared" si="229"/>
        <v>21:0420</v>
      </c>
      <c r="D1496" s="1" t="str">
        <f t="shared" ref="D1496:D1514" si="233">HYPERLINK("http://geochem.nrcan.gc.ca/cdogs/content/svy/svy210140_e.htm", "21:0140")</f>
        <v>21:0140</v>
      </c>
      <c r="E1496" t="s">
        <v>6193</v>
      </c>
      <c r="F1496" t="s">
        <v>6194</v>
      </c>
      <c r="H1496">
        <v>59.596266399999998</v>
      </c>
      <c r="I1496">
        <v>-129.8994289</v>
      </c>
      <c r="J1496" s="1" t="str">
        <f t="shared" ref="J1496:J1514" si="234">HYPERLINK("http://geochem.nrcan.gc.ca/cdogs/content/kwd/kwd020030_e.htm", "NGR bulk stream sediment")</f>
        <v>NGR bulk stream sediment</v>
      </c>
      <c r="K1496" s="1" t="str">
        <f t="shared" ref="K1496:K1514" si="235">HYPERLINK("http://geochem.nrcan.gc.ca/cdogs/content/kwd/kwd080006_e.htm", "&lt;177 micron (NGR)")</f>
        <v>&lt;177 micron (NGR)</v>
      </c>
      <c r="L1496">
        <v>18</v>
      </c>
      <c r="M1496" t="s">
        <v>118</v>
      </c>
      <c r="N1496">
        <v>353</v>
      </c>
      <c r="O1496" t="s">
        <v>648</v>
      </c>
      <c r="P1496" t="s">
        <v>326</v>
      </c>
      <c r="Q1496" t="s">
        <v>33</v>
      </c>
      <c r="R1496" t="s">
        <v>820</v>
      </c>
      <c r="S1496" t="s">
        <v>103</v>
      </c>
      <c r="T1496" t="s">
        <v>34</v>
      </c>
      <c r="U1496" t="s">
        <v>1939</v>
      </c>
      <c r="V1496" t="s">
        <v>85</v>
      </c>
      <c r="W1496" t="s">
        <v>37</v>
      </c>
      <c r="X1496" t="s">
        <v>38</v>
      </c>
    </row>
    <row r="1497" spans="1:24" x14ac:dyDescent="0.3">
      <c r="A1497" t="s">
        <v>6195</v>
      </c>
      <c r="B1497" t="s">
        <v>6196</v>
      </c>
      <c r="C1497" s="1" t="str">
        <f t="shared" si="229"/>
        <v>21:0420</v>
      </c>
      <c r="D1497" s="1" t="str">
        <f t="shared" si="233"/>
        <v>21:0140</v>
      </c>
      <c r="E1497" t="s">
        <v>6197</v>
      </c>
      <c r="F1497" t="s">
        <v>6198</v>
      </c>
      <c r="H1497">
        <v>59.5980986</v>
      </c>
      <c r="I1497">
        <v>-129.9302653</v>
      </c>
      <c r="J1497" s="1" t="str">
        <f t="shared" si="234"/>
        <v>NGR bulk stream sediment</v>
      </c>
      <c r="K1497" s="1" t="str">
        <f t="shared" si="235"/>
        <v>&lt;177 micron (NGR)</v>
      </c>
      <c r="L1497">
        <v>18</v>
      </c>
      <c r="M1497" t="s">
        <v>125</v>
      </c>
      <c r="N1497">
        <v>354</v>
      </c>
      <c r="O1497" t="s">
        <v>166</v>
      </c>
      <c r="P1497" t="s">
        <v>55</v>
      </c>
      <c r="Q1497" t="s">
        <v>58</v>
      </c>
      <c r="R1497" t="s">
        <v>270</v>
      </c>
      <c r="S1497" t="s">
        <v>96</v>
      </c>
      <c r="T1497" t="s">
        <v>34</v>
      </c>
      <c r="U1497" t="s">
        <v>1416</v>
      </c>
      <c r="V1497" t="s">
        <v>170</v>
      </c>
      <c r="W1497" t="s">
        <v>37</v>
      </c>
      <c r="X1497" t="s">
        <v>38</v>
      </c>
    </row>
    <row r="1498" spans="1:24" x14ac:dyDescent="0.3">
      <c r="A1498" t="s">
        <v>6199</v>
      </c>
      <c r="B1498" t="s">
        <v>6200</v>
      </c>
      <c r="C1498" s="1" t="str">
        <f t="shared" si="229"/>
        <v>21:0420</v>
      </c>
      <c r="D1498" s="1" t="str">
        <f t="shared" si="233"/>
        <v>21:0140</v>
      </c>
      <c r="E1498" t="s">
        <v>6201</v>
      </c>
      <c r="F1498" t="s">
        <v>6202</v>
      </c>
      <c r="H1498">
        <v>59.571650099999999</v>
      </c>
      <c r="I1498">
        <v>-129.8526803</v>
      </c>
      <c r="J1498" s="1" t="str">
        <f t="shared" si="234"/>
        <v>NGR bulk stream sediment</v>
      </c>
      <c r="K1498" s="1" t="str">
        <f t="shared" si="235"/>
        <v>&lt;177 micron (NGR)</v>
      </c>
      <c r="L1498">
        <v>18</v>
      </c>
      <c r="M1498" t="s">
        <v>148</v>
      </c>
      <c r="N1498">
        <v>355</v>
      </c>
      <c r="O1498" t="s">
        <v>2731</v>
      </c>
      <c r="P1498" t="s">
        <v>306</v>
      </c>
      <c r="Q1498" t="s">
        <v>450</v>
      </c>
      <c r="R1498" t="s">
        <v>223</v>
      </c>
      <c r="S1498" t="s">
        <v>380</v>
      </c>
      <c r="T1498" t="s">
        <v>699</v>
      </c>
      <c r="U1498" t="s">
        <v>821</v>
      </c>
      <c r="V1498" t="s">
        <v>4170</v>
      </c>
      <c r="W1498" t="s">
        <v>57</v>
      </c>
      <c r="X1498" t="s">
        <v>38</v>
      </c>
    </row>
    <row r="1499" spans="1:24" x14ac:dyDescent="0.3">
      <c r="A1499" t="s">
        <v>6203</v>
      </c>
      <c r="B1499" t="s">
        <v>6204</v>
      </c>
      <c r="C1499" s="1" t="str">
        <f t="shared" si="229"/>
        <v>21:0420</v>
      </c>
      <c r="D1499" s="1" t="str">
        <f t="shared" si="233"/>
        <v>21:0140</v>
      </c>
      <c r="E1499" t="s">
        <v>6205</v>
      </c>
      <c r="F1499" t="s">
        <v>6206</v>
      </c>
      <c r="H1499">
        <v>59.555755599999998</v>
      </c>
      <c r="I1499">
        <v>-129.77761889999999</v>
      </c>
      <c r="J1499" s="1" t="str">
        <f t="shared" si="234"/>
        <v>NGR bulk stream sediment</v>
      </c>
      <c r="K1499" s="1" t="str">
        <f t="shared" si="235"/>
        <v>&lt;177 micron (NGR)</v>
      </c>
      <c r="L1499">
        <v>18</v>
      </c>
      <c r="M1499" t="s">
        <v>157</v>
      </c>
      <c r="N1499">
        <v>356</v>
      </c>
      <c r="O1499" t="s">
        <v>44</v>
      </c>
      <c r="P1499" t="s">
        <v>103</v>
      </c>
      <c r="Q1499" t="s">
        <v>136</v>
      </c>
      <c r="R1499" t="s">
        <v>1411</v>
      </c>
      <c r="S1499" t="s">
        <v>75</v>
      </c>
      <c r="T1499" t="s">
        <v>34</v>
      </c>
      <c r="U1499" t="s">
        <v>327</v>
      </c>
      <c r="V1499" t="s">
        <v>136</v>
      </c>
      <c r="W1499" t="s">
        <v>37</v>
      </c>
      <c r="X1499" t="s">
        <v>38</v>
      </c>
    </row>
    <row r="1500" spans="1:24" x14ac:dyDescent="0.3">
      <c r="A1500" t="s">
        <v>6207</v>
      </c>
      <c r="B1500" t="s">
        <v>6208</v>
      </c>
      <c r="C1500" s="1" t="str">
        <f t="shared" si="229"/>
        <v>21:0420</v>
      </c>
      <c r="D1500" s="1" t="str">
        <f t="shared" si="233"/>
        <v>21:0140</v>
      </c>
      <c r="E1500" t="s">
        <v>6209</v>
      </c>
      <c r="F1500" t="s">
        <v>6210</v>
      </c>
      <c r="H1500">
        <v>59.537892100000001</v>
      </c>
      <c r="I1500">
        <v>-129.76270769999999</v>
      </c>
      <c r="J1500" s="1" t="str">
        <f t="shared" si="234"/>
        <v>NGR bulk stream sediment</v>
      </c>
      <c r="K1500" s="1" t="str">
        <f t="shared" si="235"/>
        <v>&lt;177 micron (NGR)</v>
      </c>
      <c r="L1500">
        <v>18</v>
      </c>
      <c r="M1500" t="s">
        <v>165</v>
      </c>
      <c r="N1500">
        <v>357</v>
      </c>
      <c r="O1500" t="s">
        <v>237</v>
      </c>
      <c r="P1500" t="s">
        <v>406</v>
      </c>
      <c r="Q1500" t="s">
        <v>136</v>
      </c>
      <c r="R1500" t="s">
        <v>30</v>
      </c>
      <c r="S1500" t="s">
        <v>31</v>
      </c>
      <c r="T1500" t="s">
        <v>34</v>
      </c>
      <c r="U1500" t="s">
        <v>444</v>
      </c>
      <c r="V1500" t="s">
        <v>427</v>
      </c>
      <c r="W1500" t="s">
        <v>37</v>
      </c>
      <c r="X1500" t="s">
        <v>38</v>
      </c>
    </row>
    <row r="1501" spans="1:24" x14ac:dyDescent="0.3">
      <c r="A1501" t="s">
        <v>6211</v>
      </c>
      <c r="B1501" t="s">
        <v>6212</v>
      </c>
      <c r="C1501" s="1" t="str">
        <f t="shared" si="229"/>
        <v>21:0420</v>
      </c>
      <c r="D1501" s="1" t="str">
        <f t="shared" si="233"/>
        <v>21:0140</v>
      </c>
      <c r="E1501" t="s">
        <v>6213</v>
      </c>
      <c r="F1501" t="s">
        <v>6214</v>
      </c>
      <c r="H1501">
        <v>59.544245699999998</v>
      </c>
      <c r="I1501">
        <v>-129.8645271</v>
      </c>
      <c r="J1501" s="1" t="str">
        <f t="shared" si="234"/>
        <v>NGR bulk stream sediment</v>
      </c>
      <c r="K1501" s="1" t="str">
        <f t="shared" si="235"/>
        <v>&lt;177 micron (NGR)</v>
      </c>
      <c r="L1501">
        <v>18</v>
      </c>
      <c r="M1501" t="s">
        <v>175</v>
      </c>
      <c r="N1501">
        <v>358</v>
      </c>
      <c r="O1501" t="s">
        <v>1666</v>
      </c>
      <c r="P1501" t="s">
        <v>379</v>
      </c>
      <c r="Q1501" t="s">
        <v>150</v>
      </c>
      <c r="R1501" t="s">
        <v>1422</v>
      </c>
      <c r="S1501" t="s">
        <v>128</v>
      </c>
      <c r="T1501" t="s">
        <v>699</v>
      </c>
      <c r="U1501" t="s">
        <v>730</v>
      </c>
      <c r="V1501" t="s">
        <v>394</v>
      </c>
      <c r="W1501" t="s">
        <v>37</v>
      </c>
      <c r="X1501" t="s">
        <v>38</v>
      </c>
    </row>
    <row r="1502" spans="1:24" x14ac:dyDescent="0.3">
      <c r="A1502" t="s">
        <v>6215</v>
      </c>
      <c r="B1502" t="s">
        <v>6216</v>
      </c>
      <c r="C1502" s="1" t="str">
        <f t="shared" si="229"/>
        <v>21:0420</v>
      </c>
      <c r="D1502" s="1" t="str">
        <f t="shared" si="233"/>
        <v>21:0140</v>
      </c>
      <c r="E1502" t="s">
        <v>6217</v>
      </c>
      <c r="F1502" t="s">
        <v>6218</v>
      </c>
      <c r="H1502">
        <v>59.504752000000003</v>
      </c>
      <c r="I1502">
        <v>-129.89895329999999</v>
      </c>
      <c r="J1502" s="1" t="str">
        <f t="shared" si="234"/>
        <v>NGR bulk stream sediment</v>
      </c>
      <c r="K1502" s="1" t="str">
        <f t="shared" si="235"/>
        <v>&lt;177 micron (NGR)</v>
      </c>
      <c r="L1502">
        <v>18</v>
      </c>
      <c r="M1502" t="s">
        <v>183</v>
      </c>
      <c r="N1502">
        <v>359</v>
      </c>
      <c r="O1502" t="s">
        <v>920</v>
      </c>
      <c r="P1502" t="s">
        <v>45</v>
      </c>
      <c r="Q1502" t="s">
        <v>75</v>
      </c>
      <c r="R1502" t="s">
        <v>32</v>
      </c>
      <c r="S1502" t="s">
        <v>46</v>
      </c>
      <c r="T1502" t="s">
        <v>699</v>
      </c>
      <c r="U1502" t="s">
        <v>502</v>
      </c>
      <c r="V1502" t="s">
        <v>643</v>
      </c>
      <c r="W1502" t="s">
        <v>57</v>
      </c>
      <c r="X1502" t="s">
        <v>38</v>
      </c>
    </row>
    <row r="1503" spans="1:24" x14ac:dyDescent="0.3">
      <c r="A1503" t="s">
        <v>6219</v>
      </c>
      <c r="B1503" t="s">
        <v>6220</v>
      </c>
      <c r="C1503" s="1" t="str">
        <f t="shared" si="229"/>
        <v>21:0420</v>
      </c>
      <c r="D1503" s="1" t="str">
        <f t="shared" si="233"/>
        <v>21:0140</v>
      </c>
      <c r="E1503" t="s">
        <v>6221</v>
      </c>
      <c r="F1503" t="s">
        <v>6222</v>
      </c>
      <c r="H1503">
        <v>59.521835600000003</v>
      </c>
      <c r="I1503">
        <v>-129.86655150000001</v>
      </c>
      <c r="J1503" s="1" t="str">
        <f t="shared" si="234"/>
        <v>NGR bulk stream sediment</v>
      </c>
      <c r="K1503" s="1" t="str">
        <f t="shared" si="235"/>
        <v>&lt;177 micron (NGR)</v>
      </c>
      <c r="L1503">
        <v>18</v>
      </c>
      <c r="M1503" t="s">
        <v>189</v>
      </c>
      <c r="N1503">
        <v>360</v>
      </c>
      <c r="O1503" t="s">
        <v>83</v>
      </c>
      <c r="P1503" t="s">
        <v>225</v>
      </c>
      <c r="Q1503" t="s">
        <v>37</v>
      </c>
      <c r="R1503" t="s">
        <v>6223</v>
      </c>
      <c r="S1503" t="s">
        <v>6224</v>
      </c>
      <c r="T1503" t="s">
        <v>34</v>
      </c>
      <c r="U1503" t="s">
        <v>951</v>
      </c>
      <c r="V1503" t="s">
        <v>6143</v>
      </c>
      <c r="W1503" t="s">
        <v>37</v>
      </c>
      <c r="X1503" t="s">
        <v>38</v>
      </c>
    </row>
    <row r="1504" spans="1:24" x14ac:dyDescent="0.3">
      <c r="A1504" t="s">
        <v>6225</v>
      </c>
      <c r="B1504" t="s">
        <v>6226</v>
      </c>
      <c r="C1504" s="1" t="str">
        <f t="shared" si="229"/>
        <v>21:0420</v>
      </c>
      <c r="D1504" s="1" t="str">
        <f t="shared" si="233"/>
        <v>21:0140</v>
      </c>
      <c r="E1504" t="s">
        <v>6227</v>
      </c>
      <c r="F1504" t="s">
        <v>6228</v>
      </c>
      <c r="H1504">
        <v>59.327359899999998</v>
      </c>
      <c r="I1504">
        <v>-128.94331220000001</v>
      </c>
      <c r="J1504" s="1" t="str">
        <f t="shared" si="234"/>
        <v>NGR bulk stream sediment</v>
      </c>
      <c r="K1504" s="1" t="str">
        <f t="shared" si="235"/>
        <v>&lt;177 micron (NGR)</v>
      </c>
      <c r="L1504">
        <v>19</v>
      </c>
      <c r="M1504" t="s">
        <v>28</v>
      </c>
      <c r="N1504">
        <v>361</v>
      </c>
      <c r="O1504" t="s">
        <v>225</v>
      </c>
      <c r="P1504" t="s">
        <v>47</v>
      </c>
      <c r="Q1504" t="s">
        <v>57</v>
      </c>
      <c r="R1504" t="s">
        <v>103</v>
      </c>
      <c r="S1504" t="s">
        <v>85</v>
      </c>
      <c r="T1504" t="s">
        <v>34</v>
      </c>
      <c r="U1504" t="s">
        <v>563</v>
      </c>
      <c r="V1504" t="s">
        <v>427</v>
      </c>
      <c r="W1504" t="s">
        <v>37</v>
      </c>
      <c r="X1504" t="s">
        <v>38</v>
      </c>
    </row>
    <row r="1505" spans="1:24" x14ac:dyDescent="0.3">
      <c r="A1505" t="s">
        <v>6229</v>
      </c>
      <c r="B1505" t="s">
        <v>6230</v>
      </c>
      <c r="C1505" s="1" t="str">
        <f t="shared" si="229"/>
        <v>21:0420</v>
      </c>
      <c r="D1505" s="1" t="str">
        <f t="shared" si="233"/>
        <v>21:0140</v>
      </c>
      <c r="E1505" t="s">
        <v>6231</v>
      </c>
      <c r="F1505" t="s">
        <v>6232</v>
      </c>
      <c r="H1505">
        <v>59.542708500000003</v>
      </c>
      <c r="I1505">
        <v>-129.95517760000001</v>
      </c>
      <c r="J1505" s="1" t="str">
        <f t="shared" si="234"/>
        <v>NGR bulk stream sediment</v>
      </c>
      <c r="K1505" s="1" t="str">
        <f t="shared" si="235"/>
        <v>&lt;177 micron (NGR)</v>
      </c>
      <c r="L1505">
        <v>19</v>
      </c>
      <c r="M1505" t="s">
        <v>43</v>
      </c>
      <c r="N1505">
        <v>362</v>
      </c>
      <c r="O1505" t="s">
        <v>379</v>
      </c>
      <c r="P1505" t="s">
        <v>45</v>
      </c>
      <c r="Q1505" t="s">
        <v>37</v>
      </c>
      <c r="R1505" t="s">
        <v>6233</v>
      </c>
      <c r="S1505" t="s">
        <v>249</v>
      </c>
      <c r="T1505" t="s">
        <v>34</v>
      </c>
      <c r="U1505" t="s">
        <v>676</v>
      </c>
      <c r="V1505" t="s">
        <v>407</v>
      </c>
      <c r="W1505" t="s">
        <v>37</v>
      </c>
      <c r="X1505" t="s">
        <v>38</v>
      </c>
    </row>
    <row r="1506" spans="1:24" x14ac:dyDescent="0.3">
      <c r="A1506" t="s">
        <v>6234</v>
      </c>
      <c r="B1506" t="s">
        <v>6235</v>
      </c>
      <c r="C1506" s="1" t="str">
        <f t="shared" si="229"/>
        <v>21:0420</v>
      </c>
      <c r="D1506" s="1" t="str">
        <f t="shared" si="233"/>
        <v>21:0140</v>
      </c>
      <c r="E1506" t="s">
        <v>6236</v>
      </c>
      <c r="F1506" t="s">
        <v>6237</v>
      </c>
      <c r="H1506">
        <v>59.544456099999998</v>
      </c>
      <c r="I1506">
        <v>-129.9470206</v>
      </c>
      <c r="J1506" s="1" t="str">
        <f t="shared" si="234"/>
        <v>NGR bulk stream sediment</v>
      </c>
      <c r="K1506" s="1" t="str">
        <f t="shared" si="235"/>
        <v>&lt;177 micron (NGR)</v>
      </c>
      <c r="L1506">
        <v>19</v>
      </c>
      <c r="M1506" t="s">
        <v>54</v>
      </c>
      <c r="N1506">
        <v>363</v>
      </c>
      <c r="O1506" t="s">
        <v>56</v>
      </c>
      <c r="P1506" t="s">
        <v>250</v>
      </c>
      <c r="Q1506" t="s">
        <v>37</v>
      </c>
      <c r="R1506" t="s">
        <v>6233</v>
      </c>
      <c r="S1506" t="s">
        <v>230</v>
      </c>
      <c r="T1506" t="s">
        <v>34</v>
      </c>
      <c r="U1506" t="s">
        <v>393</v>
      </c>
      <c r="V1506" t="s">
        <v>1033</v>
      </c>
      <c r="W1506" t="s">
        <v>37</v>
      </c>
      <c r="X1506" t="s">
        <v>38</v>
      </c>
    </row>
    <row r="1507" spans="1:24" x14ac:dyDescent="0.3">
      <c r="A1507" t="s">
        <v>6238</v>
      </c>
      <c r="B1507" t="s">
        <v>6239</v>
      </c>
      <c r="C1507" s="1" t="str">
        <f t="shared" si="229"/>
        <v>21:0420</v>
      </c>
      <c r="D1507" s="1" t="str">
        <f t="shared" si="233"/>
        <v>21:0140</v>
      </c>
      <c r="E1507" t="s">
        <v>6240</v>
      </c>
      <c r="F1507" t="s">
        <v>6241</v>
      </c>
      <c r="H1507">
        <v>59.342593299999997</v>
      </c>
      <c r="I1507">
        <v>-129.00145910000001</v>
      </c>
      <c r="J1507" s="1" t="str">
        <f t="shared" si="234"/>
        <v>NGR bulk stream sediment</v>
      </c>
      <c r="K1507" s="1" t="str">
        <f t="shared" si="235"/>
        <v>&lt;177 micron (NGR)</v>
      </c>
      <c r="L1507">
        <v>19</v>
      </c>
      <c r="M1507" t="s">
        <v>73</v>
      </c>
      <c r="N1507">
        <v>364</v>
      </c>
      <c r="O1507" t="s">
        <v>83</v>
      </c>
      <c r="P1507" t="s">
        <v>93</v>
      </c>
      <c r="Q1507" t="s">
        <v>136</v>
      </c>
      <c r="R1507" t="s">
        <v>84</v>
      </c>
      <c r="S1507" t="s">
        <v>66</v>
      </c>
      <c r="T1507" t="s">
        <v>34</v>
      </c>
      <c r="U1507" t="s">
        <v>218</v>
      </c>
      <c r="V1507" t="s">
        <v>95</v>
      </c>
      <c r="W1507" t="s">
        <v>37</v>
      </c>
      <c r="X1507" t="s">
        <v>38</v>
      </c>
    </row>
    <row r="1508" spans="1:24" x14ac:dyDescent="0.3">
      <c r="A1508" t="s">
        <v>6242</v>
      </c>
      <c r="B1508" t="s">
        <v>6243</v>
      </c>
      <c r="C1508" s="1" t="str">
        <f t="shared" si="229"/>
        <v>21:0420</v>
      </c>
      <c r="D1508" s="1" t="str">
        <f t="shared" si="233"/>
        <v>21:0140</v>
      </c>
      <c r="E1508" t="s">
        <v>6244</v>
      </c>
      <c r="F1508" t="s">
        <v>6245</v>
      </c>
      <c r="H1508">
        <v>59.345013100000003</v>
      </c>
      <c r="I1508">
        <v>-128.86713829999999</v>
      </c>
      <c r="J1508" s="1" t="str">
        <f t="shared" si="234"/>
        <v>NGR bulk stream sediment</v>
      </c>
      <c r="K1508" s="1" t="str">
        <f t="shared" si="235"/>
        <v>&lt;177 micron (NGR)</v>
      </c>
      <c r="L1508">
        <v>19</v>
      </c>
      <c r="M1508" t="s">
        <v>82</v>
      </c>
      <c r="N1508">
        <v>365</v>
      </c>
      <c r="O1508" t="s">
        <v>92</v>
      </c>
      <c r="P1508" t="s">
        <v>225</v>
      </c>
      <c r="Q1508" t="s">
        <v>57</v>
      </c>
      <c r="R1508" t="s">
        <v>858</v>
      </c>
      <c r="S1508" t="s">
        <v>135</v>
      </c>
      <c r="T1508" t="s">
        <v>34</v>
      </c>
      <c r="U1508" t="s">
        <v>677</v>
      </c>
      <c r="V1508" t="s">
        <v>517</v>
      </c>
      <c r="W1508" t="s">
        <v>37</v>
      </c>
      <c r="X1508" t="s">
        <v>38</v>
      </c>
    </row>
    <row r="1509" spans="1:24" x14ac:dyDescent="0.3">
      <c r="A1509" t="s">
        <v>6246</v>
      </c>
      <c r="B1509" t="s">
        <v>6247</v>
      </c>
      <c r="C1509" s="1" t="str">
        <f t="shared" si="229"/>
        <v>21:0420</v>
      </c>
      <c r="D1509" s="1" t="str">
        <f t="shared" si="233"/>
        <v>21:0140</v>
      </c>
      <c r="E1509" t="s">
        <v>6227</v>
      </c>
      <c r="F1509" t="s">
        <v>6248</v>
      </c>
      <c r="H1509">
        <v>59.327359899999998</v>
      </c>
      <c r="I1509">
        <v>-128.94331220000001</v>
      </c>
      <c r="J1509" s="1" t="str">
        <f t="shared" si="234"/>
        <v>NGR bulk stream sediment</v>
      </c>
      <c r="K1509" s="1" t="str">
        <f t="shared" si="235"/>
        <v>&lt;177 micron (NGR)</v>
      </c>
      <c r="L1509">
        <v>19</v>
      </c>
      <c r="M1509" t="s">
        <v>64</v>
      </c>
      <c r="N1509">
        <v>366</v>
      </c>
      <c r="O1509" t="s">
        <v>225</v>
      </c>
      <c r="P1509" t="s">
        <v>47</v>
      </c>
      <c r="Q1509" t="s">
        <v>57</v>
      </c>
      <c r="R1509" t="s">
        <v>58</v>
      </c>
      <c r="S1509" t="s">
        <v>31</v>
      </c>
      <c r="T1509" t="s">
        <v>34</v>
      </c>
      <c r="U1509" t="s">
        <v>2012</v>
      </c>
      <c r="V1509" t="s">
        <v>694</v>
      </c>
      <c r="W1509" t="s">
        <v>37</v>
      </c>
      <c r="X1509" t="s">
        <v>38</v>
      </c>
    </row>
    <row r="1510" spans="1:24" x14ac:dyDescent="0.3">
      <c r="A1510" t="s">
        <v>6249</v>
      </c>
      <c r="B1510" t="s">
        <v>6250</v>
      </c>
      <c r="C1510" s="1" t="str">
        <f t="shared" si="229"/>
        <v>21:0420</v>
      </c>
      <c r="D1510" s="1" t="str">
        <f t="shared" si="233"/>
        <v>21:0140</v>
      </c>
      <c r="E1510" t="s">
        <v>6251</v>
      </c>
      <c r="F1510" t="s">
        <v>6252</v>
      </c>
      <c r="H1510">
        <v>59.367052600000001</v>
      </c>
      <c r="I1510">
        <v>-128.9127579</v>
      </c>
      <c r="J1510" s="1" t="str">
        <f t="shared" si="234"/>
        <v>NGR bulk stream sediment</v>
      </c>
      <c r="K1510" s="1" t="str">
        <f t="shared" si="235"/>
        <v>&lt;177 micron (NGR)</v>
      </c>
      <c r="L1510">
        <v>19</v>
      </c>
      <c r="M1510" t="s">
        <v>91</v>
      </c>
      <c r="N1510">
        <v>367</v>
      </c>
      <c r="O1510" t="s">
        <v>333</v>
      </c>
      <c r="P1510" t="s">
        <v>84</v>
      </c>
      <c r="Q1510" t="s">
        <v>85</v>
      </c>
      <c r="R1510" t="s">
        <v>380</v>
      </c>
      <c r="S1510" t="s">
        <v>67</v>
      </c>
      <c r="T1510" t="s">
        <v>34</v>
      </c>
      <c r="U1510" t="s">
        <v>454</v>
      </c>
      <c r="V1510" t="s">
        <v>213</v>
      </c>
      <c r="W1510" t="s">
        <v>37</v>
      </c>
      <c r="X1510" t="s">
        <v>47</v>
      </c>
    </row>
    <row r="1511" spans="1:24" x14ac:dyDescent="0.3">
      <c r="A1511" t="s">
        <v>6253</v>
      </c>
      <c r="B1511" t="s">
        <v>6254</v>
      </c>
      <c r="C1511" s="1" t="str">
        <f t="shared" si="229"/>
        <v>21:0420</v>
      </c>
      <c r="D1511" s="1" t="str">
        <f t="shared" si="233"/>
        <v>21:0140</v>
      </c>
      <c r="E1511" t="s">
        <v>6255</v>
      </c>
      <c r="F1511" t="s">
        <v>6256</v>
      </c>
      <c r="H1511">
        <v>59.363145400000001</v>
      </c>
      <c r="I1511">
        <v>-128.97153829999999</v>
      </c>
      <c r="J1511" s="1" t="str">
        <f t="shared" si="234"/>
        <v>NGR bulk stream sediment</v>
      </c>
      <c r="K1511" s="1" t="str">
        <f t="shared" si="235"/>
        <v>&lt;177 micron (NGR)</v>
      </c>
      <c r="L1511">
        <v>19</v>
      </c>
      <c r="M1511" t="s">
        <v>101</v>
      </c>
      <c r="N1511">
        <v>368</v>
      </c>
      <c r="O1511" t="s">
        <v>158</v>
      </c>
      <c r="P1511" t="s">
        <v>45</v>
      </c>
      <c r="Q1511" t="s">
        <v>85</v>
      </c>
      <c r="R1511" t="s">
        <v>380</v>
      </c>
      <c r="S1511" t="s">
        <v>75</v>
      </c>
      <c r="T1511" t="s">
        <v>34</v>
      </c>
      <c r="U1511" t="s">
        <v>270</v>
      </c>
      <c r="V1511" t="s">
        <v>77</v>
      </c>
      <c r="W1511" t="s">
        <v>37</v>
      </c>
      <c r="X1511" t="s">
        <v>38</v>
      </c>
    </row>
    <row r="1512" spans="1:24" x14ac:dyDescent="0.3">
      <c r="A1512" t="s">
        <v>6257</v>
      </c>
      <c r="B1512" t="s">
        <v>6258</v>
      </c>
      <c r="C1512" s="1" t="str">
        <f t="shared" si="229"/>
        <v>21:0420</v>
      </c>
      <c r="D1512" s="1" t="str">
        <f t="shared" si="233"/>
        <v>21:0140</v>
      </c>
      <c r="E1512" t="s">
        <v>6259</v>
      </c>
      <c r="F1512" t="s">
        <v>6260</v>
      </c>
      <c r="H1512">
        <v>59.378404000000003</v>
      </c>
      <c r="I1512">
        <v>-128.9806768</v>
      </c>
      <c r="J1512" s="1" t="str">
        <f t="shared" si="234"/>
        <v>NGR bulk stream sediment</v>
      </c>
      <c r="K1512" s="1" t="str">
        <f t="shared" si="235"/>
        <v>&lt;177 micron (NGR)</v>
      </c>
      <c r="L1512">
        <v>19</v>
      </c>
      <c r="M1512" t="s">
        <v>134</v>
      </c>
      <c r="N1512">
        <v>369</v>
      </c>
      <c r="O1512" t="s">
        <v>83</v>
      </c>
      <c r="P1512" t="s">
        <v>75</v>
      </c>
      <c r="Q1512" t="s">
        <v>57</v>
      </c>
      <c r="R1512" t="s">
        <v>104</v>
      </c>
      <c r="S1512" t="s">
        <v>47</v>
      </c>
      <c r="T1512" t="s">
        <v>34</v>
      </c>
      <c r="U1512" t="s">
        <v>623</v>
      </c>
      <c r="V1512" t="s">
        <v>239</v>
      </c>
      <c r="W1512" t="s">
        <v>37</v>
      </c>
      <c r="X1512" t="s">
        <v>38</v>
      </c>
    </row>
    <row r="1513" spans="1:24" x14ac:dyDescent="0.3">
      <c r="A1513" t="s">
        <v>6261</v>
      </c>
      <c r="B1513" t="s">
        <v>6262</v>
      </c>
      <c r="C1513" s="1" t="str">
        <f t="shared" si="229"/>
        <v>21:0420</v>
      </c>
      <c r="D1513" s="1" t="str">
        <f t="shared" si="233"/>
        <v>21:0140</v>
      </c>
      <c r="E1513" t="s">
        <v>6259</v>
      </c>
      <c r="F1513" t="s">
        <v>6263</v>
      </c>
      <c r="H1513">
        <v>59.378404000000003</v>
      </c>
      <c r="I1513">
        <v>-128.9806768</v>
      </c>
      <c r="J1513" s="1" t="str">
        <f t="shared" si="234"/>
        <v>NGR bulk stream sediment</v>
      </c>
      <c r="K1513" s="1" t="str">
        <f t="shared" si="235"/>
        <v>&lt;177 micron (NGR)</v>
      </c>
      <c r="L1513">
        <v>19</v>
      </c>
      <c r="M1513" t="s">
        <v>140</v>
      </c>
      <c r="N1513">
        <v>370</v>
      </c>
      <c r="O1513" t="s">
        <v>333</v>
      </c>
      <c r="P1513" t="s">
        <v>58</v>
      </c>
      <c r="Q1513" t="s">
        <v>31</v>
      </c>
      <c r="R1513" t="s">
        <v>168</v>
      </c>
      <c r="S1513" t="s">
        <v>75</v>
      </c>
      <c r="T1513" t="s">
        <v>34</v>
      </c>
      <c r="U1513" t="s">
        <v>507</v>
      </c>
      <c r="V1513" t="s">
        <v>517</v>
      </c>
      <c r="W1513" t="s">
        <v>37</v>
      </c>
      <c r="X1513" t="s">
        <v>38</v>
      </c>
    </row>
    <row r="1514" spans="1:24" x14ac:dyDescent="0.3">
      <c r="A1514" t="s">
        <v>6264</v>
      </c>
      <c r="B1514" t="s">
        <v>6265</v>
      </c>
      <c r="C1514" s="1" t="str">
        <f t="shared" si="229"/>
        <v>21:0420</v>
      </c>
      <c r="D1514" s="1" t="str">
        <f t="shared" si="233"/>
        <v>21:0140</v>
      </c>
      <c r="E1514" t="s">
        <v>6266</v>
      </c>
      <c r="F1514" t="s">
        <v>6267</v>
      </c>
      <c r="H1514">
        <v>59.381322900000001</v>
      </c>
      <c r="I1514">
        <v>-128.9296526</v>
      </c>
      <c r="J1514" s="1" t="str">
        <f t="shared" si="234"/>
        <v>NGR bulk stream sediment</v>
      </c>
      <c r="K1514" s="1" t="str">
        <f t="shared" si="235"/>
        <v>&lt;177 micron (NGR)</v>
      </c>
      <c r="L1514">
        <v>19</v>
      </c>
      <c r="M1514" t="s">
        <v>111</v>
      </c>
      <c r="N1514">
        <v>371</v>
      </c>
      <c r="O1514" t="s">
        <v>244</v>
      </c>
      <c r="P1514" t="s">
        <v>33</v>
      </c>
      <c r="Q1514" t="s">
        <v>85</v>
      </c>
      <c r="R1514" t="s">
        <v>103</v>
      </c>
      <c r="S1514" t="s">
        <v>47</v>
      </c>
      <c r="T1514" t="s">
        <v>34</v>
      </c>
      <c r="U1514" t="s">
        <v>4075</v>
      </c>
      <c r="V1514" t="s">
        <v>344</v>
      </c>
      <c r="W1514" t="s">
        <v>37</v>
      </c>
      <c r="X1514" t="s">
        <v>38</v>
      </c>
    </row>
    <row r="1515" spans="1:24" x14ac:dyDescent="0.3">
      <c r="A1515" t="s">
        <v>6268</v>
      </c>
      <c r="B1515" t="s">
        <v>6269</v>
      </c>
      <c r="C1515" s="1" t="str">
        <f t="shared" si="229"/>
        <v>21:0420</v>
      </c>
      <c r="D1515" s="1" t="str">
        <f>HYPERLINK("http://geochem.nrcan.gc.ca/cdogs/content/svy/svy_e.htm", "")</f>
        <v/>
      </c>
      <c r="G1515" s="1" t="str">
        <f>HYPERLINK("http://geochem.nrcan.gc.ca/cdogs/content/cr_/cr_00040_e.htm", "40")</f>
        <v>40</v>
      </c>
      <c r="J1515" t="s">
        <v>195</v>
      </c>
      <c r="K1515" t="s">
        <v>196</v>
      </c>
      <c r="L1515">
        <v>19</v>
      </c>
      <c r="M1515" t="s">
        <v>197</v>
      </c>
      <c r="N1515">
        <v>372</v>
      </c>
      <c r="O1515" t="s">
        <v>2818</v>
      </c>
      <c r="P1515" t="s">
        <v>799</v>
      </c>
      <c r="Q1515" t="s">
        <v>67</v>
      </c>
      <c r="R1515" t="s">
        <v>67</v>
      </c>
      <c r="S1515" t="s">
        <v>66</v>
      </c>
      <c r="T1515" t="s">
        <v>34</v>
      </c>
      <c r="U1515" t="s">
        <v>1251</v>
      </c>
      <c r="V1515" t="s">
        <v>344</v>
      </c>
      <c r="W1515" t="s">
        <v>37</v>
      </c>
      <c r="X1515" t="s">
        <v>38</v>
      </c>
    </row>
    <row r="1516" spans="1:24" x14ac:dyDescent="0.3">
      <c r="A1516" t="s">
        <v>6270</v>
      </c>
      <c r="B1516" t="s">
        <v>6271</v>
      </c>
      <c r="C1516" s="1" t="str">
        <f t="shared" si="229"/>
        <v>21:0420</v>
      </c>
      <c r="D1516" s="1" t="str">
        <f t="shared" ref="D1516:D1533" si="236">HYPERLINK("http://geochem.nrcan.gc.ca/cdogs/content/svy/svy210140_e.htm", "21:0140")</f>
        <v>21:0140</v>
      </c>
      <c r="E1516" t="s">
        <v>6272</v>
      </c>
      <c r="F1516" t="s">
        <v>6273</v>
      </c>
      <c r="H1516">
        <v>59.388398500000001</v>
      </c>
      <c r="I1516">
        <v>-128.9794741</v>
      </c>
      <c r="J1516" s="1" t="str">
        <f t="shared" ref="J1516:J1533" si="237">HYPERLINK("http://geochem.nrcan.gc.ca/cdogs/content/kwd/kwd020030_e.htm", "NGR bulk stream sediment")</f>
        <v>NGR bulk stream sediment</v>
      </c>
      <c r="K1516" s="1" t="str">
        <f t="shared" ref="K1516:K1533" si="238">HYPERLINK("http://geochem.nrcan.gc.ca/cdogs/content/kwd/kwd080006_e.htm", "&lt;177 micron (NGR)")</f>
        <v>&lt;177 micron (NGR)</v>
      </c>
      <c r="L1516">
        <v>19</v>
      </c>
      <c r="M1516" t="s">
        <v>118</v>
      </c>
      <c r="N1516">
        <v>373</v>
      </c>
      <c r="O1516" t="s">
        <v>30</v>
      </c>
      <c r="P1516" t="s">
        <v>103</v>
      </c>
      <c r="Q1516" t="s">
        <v>85</v>
      </c>
      <c r="R1516" t="s">
        <v>45</v>
      </c>
      <c r="S1516" t="s">
        <v>150</v>
      </c>
      <c r="T1516" t="s">
        <v>34</v>
      </c>
      <c r="U1516" t="s">
        <v>212</v>
      </c>
      <c r="V1516" t="s">
        <v>49</v>
      </c>
      <c r="W1516" t="s">
        <v>136</v>
      </c>
      <c r="X1516" t="s">
        <v>38</v>
      </c>
    </row>
    <row r="1517" spans="1:24" x14ac:dyDescent="0.3">
      <c r="A1517" t="s">
        <v>6274</v>
      </c>
      <c r="B1517" t="s">
        <v>6275</v>
      </c>
      <c r="C1517" s="1" t="str">
        <f t="shared" si="229"/>
        <v>21:0420</v>
      </c>
      <c r="D1517" s="1" t="str">
        <f t="shared" si="236"/>
        <v>21:0140</v>
      </c>
      <c r="E1517" t="s">
        <v>6276</v>
      </c>
      <c r="F1517" t="s">
        <v>6277</v>
      </c>
      <c r="H1517">
        <v>59.4016345</v>
      </c>
      <c r="I1517">
        <v>-129.02310510000001</v>
      </c>
      <c r="J1517" s="1" t="str">
        <f t="shared" si="237"/>
        <v>NGR bulk stream sediment</v>
      </c>
      <c r="K1517" s="1" t="str">
        <f t="shared" si="238"/>
        <v>&lt;177 micron (NGR)</v>
      </c>
      <c r="L1517">
        <v>19</v>
      </c>
      <c r="M1517" t="s">
        <v>125</v>
      </c>
      <c r="N1517">
        <v>374</v>
      </c>
      <c r="O1517" t="s">
        <v>55</v>
      </c>
      <c r="P1517" t="s">
        <v>45</v>
      </c>
      <c r="Q1517" t="s">
        <v>31</v>
      </c>
      <c r="R1517" t="s">
        <v>84</v>
      </c>
      <c r="S1517" t="s">
        <v>67</v>
      </c>
      <c r="T1517" t="s">
        <v>34</v>
      </c>
      <c r="U1517" t="s">
        <v>983</v>
      </c>
      <c r="V1517" t="s">
        <v>152</v>
      </c>
      <c r="W1517" t="s">
        <v>136</v>
      </c>
      <c r="X1517" t="s">
        <v>38</v>
      </c>
    </row>
    <row r="1518" spans="1:24" x14ac:dyDescent="0.3">
      <c r="A1518" t="s">
        <v>6278</v>
      </c>
      <c r="B1518" t="s">
        <v>6279</v>
      </c>
      <c r="C1518" s="1" t="str">
        <f t="shared" si="229"/>
        <v>21:0420</v>
      </c>
      <c r="D1518" s="1" t="str">
        <f t="shared" si="236"/>
        <v>21:0140</v>
      </c>
      <c r="E1518" t="s">
        <v>6280</v>
      </c>
      <c r="F1518" t="s">
        <v>6281</v>
      </c>
      <c r="H1518">
        <v>59.414885200000001</v>
      </c>
      <c r="I1518">
        <v>-128.93810980000001</v>
      </c>
      <c r="J1518" s="1" t="str">
        <f t="shared" si="237"/>
        <v>NGR bulk stream sediment</v>
      </c>
      <c r="K1518" s="1" t="str">
        <f t="shared" si="238"/>
        <v>&lt;177 micron (NGR)</v>
      </c>
      <c r="L1518">
        <v>19</v>
      </c>
      <c r="M1518" t="s">
        <v>148</v>
      </c>
      <c r="N1518">
        <v>375</v>
      </c>
      <c r="O1518" t="s">
        <v>92</v>
      </c>
      <c r="P1518" t="s">
        <v>58</v>
      </c>
      <c r="Q1518" t="s">
        <v>85</v>
      </c>
      <c r="R1518" t="s">
        <v>450</v>
      </c>
      <c r="S1518" t="s">
        <v>135</v>
      </c>
      <c r="T1518" t="s">
        <v>699</v>
      </c>
      <c r="U1518" t="s">
        <v>105</v>
      </c>
      <c r="V1518" t="s">
        <v>77</v>
      </c>
      <c r="W1518" t="s">
        <v>37</v>
      </c>
      <c r="X1518" t="s">
        <v>38</v>
      </c>
    </row>
    <row r="1519" spans="1:24" x14ac:dyDescent="0.3">
      <c r="A1519" t="s">
        <v>6282</v>
      </c>
      <c r="B1519" t="s">
        <v>6283</v>
      </c>
      <c r="C1519" s="1" t="str">
        <f t="shared" si="229"/>
        <v>21:0420</v>
      </c>
      <c r="D1519" s="1" t="str">
        <f t="shared" si="236"/>
        <v>21:0140</v>
      </c>
      <c r="E1519" t="s">
        <v>6284</v>
      </c>
      <c r="F1519" t="s">
        <v>6285</v>
      </c>
      <c r="H1519">
        <v>59.429554500000002</v>
      </c>
      <c r="I1519">
        <v>-128.95019149999999</v>
      </c>
      <c r="J1519" s="1" t="str">
        <f t="shared" si="237"/>
        <v>NGR bulk stream sediment</v>
      </c>
      <c r="K1519" s="1" t="str">
        <f t="shared" si="238"/>
        <v>&lt;177 micron (NGR)</v>
      </c>
      <c r="L1519">
        <v>19</v>
      </c>
      <c r="M1519" t="s">
        <v>157</v>
      </c>
      <c r="N1519">
        <v>376</v>
      </c>
      <c r="O1519" t="s">
        <v>92</v>
      </c>
      <c r="P1519" t="s">
        <v>58</v>
      </c>
      <c r="Q1519" t="s">
        <v>46</v>
      </c>
      <c r="R1519" t="s">
        <v>45</v>
      </c>
      <c r="S1519" t="s">
        <v>150</v>
      </c>
      <c r="T1519" t="s">
        <v>34</v>
      </c>
      <c r="U1519" t="s">
        <v>184</v>
      </c>
      <c r="V1519" t="s">
        <v>334</v>
      </c>
      <c r="W1519" t="s">
        <v>37</v>
      </c>
      <c r="X1519" t="s">
        <v>45</v>
      </c>
    </row>
    <row r="1520" spans="1:24" x14ac:dyDescent="0.3">
      <c r="A1520" t="s">
        <v>6286</v>
      </c>
      <c r="B1520" t="s">
        <v>6287</v>
      </c>
      <c r="C1520" s="1" t="str">
        <f t="shared" si="229"/>
        <v>21:0420</v>
      </c>
      <c r="D1520" s="1" t="str">
        <f t="shared" si="236"/>
        <v>21:0140</v>
      </c>
      <c r="E1520" t="s">
        <v>6288</v>
      </c>
      <c r="F1520" t="s">
        <v>6289</v>
      </c>
      <c r="H1520">
        <v>59.442157299999998</v>
      </c>
      <c r="I1520">
        <v>-128.96226830000001</v>
      </c>
      <c r="J1520" s="1" t="str">
        <f t="shared" si="237"/>
        <v>NGR bulk stream sediment</v>
      </c>
      <c r="K1520" s="1" t="str">
        <f t="shared" si="238"/>
        <v>&lt;177 micron (NGR)</v>
      </c>
      <c r="L1520">
        <v>19</v>
      </c>
      <c r="M1520" t="s">
        <v>165</v>
      </c>
      <c r="N1520">
        <v>377</v>
      </c>
      <c r="O1520" t="s">
        <v>44</v>
      </c>
      <c r="P1520" t="s">
        <v>103</v>
      </c>
      <c r="Q1520" t="s">
        <v>57</v>
      </c>
      <c r="R1520" t="s">
        <v>74</v>
      </c>
      <c r="S1520" t="s">
        <v>150</v>
      </c>
      <c r="T1520" t="s">
        <v>34</v>
      </c>
      <c r="U1520" t="s">
        <v>773</v>
      </c>
      <c r="V1520" t="s">
        <v>517</v>
      </c>
      <c r="W1520" t="s">
        <v>37</v>
      </c>
      <c r="X1520" t="s">
        <v>38</v>
      </c>
    </row>
    <row r="1521" spans="1:24" x14ac:dyDescent="0.3">
      <c r="A1521" t="s">
        <v>6290</v>
      </c>
      <c r="B1521" t="s">
        <v>6291</v>
      </c>
      <c r="C1521" s="1" t="str">
        <f t="shared" si="229"/>
        <v>21:0420</v>
      </c>
      <c r="D1521" s="1" t="str">
        <f t="shared" si="236"/>
        <v>21:0140</v>
      </c>
      <c r="E1521" t="s">
        <v>6292</v>
      </c>
      <c r="F1521" t="s">
        <v>6293</v>
      </c>
      <c r="H1521">
        <v>59.4431291</v>
      </c>
      <c r="I1521">
        <v>-129.03043310000001</v>
      </c>
      <c r="J1521" s="1" t="str">
        <f t="shared" si="237"/>
        <v>NGR bulk stream sediment</v>
      </c>
      <c r="K1521" s="1" t="str">
        <f t="shared" si="238"/>
        <v>&lt;177 micron (NGR)</v>
      </c>
      <c r="L1521">
        <v>19</v>
      </c>
      <c r="M1521" t="s">
        <v>175</v>
      </c>
      <c r="N1521">
        <v>378</v>
      </c>
      <c r="O1521" t="s">
        <v>158</v>
      </c>
      <c r="P1521" t="s">
        <v>103</v>
      </c>
      <c r="Q1521" t="s">
        <v>57</v>
      </c>
      <c r="R1521" t="s">
        <v>168</v>
      </c>
      <c r="S1521" t="s">
        <v>150</v>
      </c>
      <c r="T1521" t="s">
        <v>34</v>
      </c>
      <c r="U1521" t="s">
        <v>270</v>
      </c>
      <c r="V1521" t="s">
        <v>213</v>
      </c>
      <c r="W1521" t="s">
        <v>136</v>
      </c>
      <c r="X1521" t="s">
        <v>85</v>
      </c>
    </row>
    <row r="1522" spans="1:24" x14ac:dyDescent="0.3">
      <c r="A1522" t="s">
        <v>6294</v>
      </c>
      <c r="B1522" t="s">
        <v>6295</v>
      </c>
      <c r="C1522" s="1" t="str">
        <f t="shared" si="229"/>
        <v>21:0420</v>
      </c>
      <c r="D1522" s="1" t="str">
        <f t="shared" si="236"/>
        <v>21:0140</v>
      </c>
      <c r="E1522" t="s">
        <v>6296</v>
      </c>
      <c r="F1522" t="s">
        <v>6297</v>
      </c>
      <c r="H1522">
        <v>59.497164099999999</v>
      </c>
      <c r="I1522">
        <v>-128.99602640000001</v>
      </c>
      <c r="J1522" s="1" t="str">
        <f t="shared" si="237"/>
        <v>NGR bulk stream sediment</v>
      </c>
      <c r="K1522" s="1" t="str">
        <f t="shared" si="238"/>
        <v>&lt;177 micron (NGR)</v>
      </c>
      <c r="L1522">
        <v>19</v>
      </c>
      <c r="M1522" t="s">
        <v>183</v>
      </c>
      <c r="N1522">
        <v>379</v>
      </c>
      <c r="O1522" t="s">
        <v>244</v>
      </c>
      <c r="P1522" t="s">
        <v>103</v>
      </c>
      <c r="Q1522" t="s">
        <v>85</v>
      </c>
      <c r="R1522" t="s">
        <v>450</v>
      </c>
      <c r="S1522" t="s">
        <v>150</v>
      </c>
      <c r="T1522" t="s">
        <v>34</v>
      </c>
      <c r="U1522" t="s">
        <v>86</v>
      </c>
      <c r="V1522" t="s">
        <v>152</v>
      </c>
      <c r="W1522" t="s">
        <v>136</v>
      </c>
      <c r="X1522" t="s">
        <v>38</v>
      </c>
    </row>
    <row r="1523" spans="1:24" x14ac:dyDescent="0.3">
      <c r="A1523" t="s">
        <v>6298</v>
      </c>
      <c r="B1523" t="s">
        <v>6299</v>
      </c>
      <c r="C1523" s="1" t="str">
        <f t="shared" si="229"/>
        <v>21:0420</v>
      </c>
      <c r="D1523" s="1" t="str">
        <f t="shared" si="236"/>
        <v>21:0140</v>
      </c>
      <c r="E1523" t="s">
        <v>6300</v>
      </c>
      <c r="F1523" t="s">
        <v>6301</v>
      </c>
      <c r="H1523">
        <v>59.301213300000001</v>
      </c>
      <c r="I1523">
        <v>-129.16759759999999</v>
      </c>
      <c r="J1523" s="1" t="str">
        <f t="shared" si="237"/>
        <v>NGR bulk stream sediment</v>
      </c>
      <c r="K1523" s="1" t="str">
        <f t="shared" si="238"/>
        <v>&lt;177 micron (NGR)</v>
      </c>
      <c r="L1523">
        <v>19</v>
      </c>
      <c r="M1523" t="s">
        <v>189</v>
      </c>
      <c r="N1523">
        <v>380</v>
      </c>
      <c r="O1523" t="s">
        <v>84</v>
      </c>
      <c r="P1523" t="s">
        <v>47</v>
      </c>
      <c r="Q1523" t="s">
        <v>85</v>
      </c>
      <c r="R1523" t="s">
        <v>150</v>
      </c>
      <c r="S1523" t="s">
        <v>31</v>
      </c>
      <c r="T1523" t="s">
        <v>34</v>
      </c>
      <c r="U1523" t="s">
        <v>773</v>
      </c>
      <c r="V1523" t="s">
        <v>719</v>
      </c>
      <c r="W1523" t="s">
        <v>57</v>
      </c>
      <c r="X1523" t="s">
        <v>38</v>
      </c>
    </row>
    <row r="1524" spans="1:24" x14ac:dyDescent="0.3">
      <c r="A1524" t="s">
        <v>6302</v>
      </c>
      <c r="B1524" t="s">
        <v>6303</v>
      </c>
      <c r="C1524" s="1" t="str">
        <f t="shared" si="229"/>
        <v>21:0420</v>
      </c>
      <c r="D1524" s="1" t="str">
        <f t="shared" si="236"/>
        <v>21:0140</v>
      </c>
      <c r="E1524" t="s">
        <v>6304</v>
      </c>
      <c r="F1524" t="s">
        <v>6305</v>
      </c>
      <c r="H1524">
        <v>59.135556700000002</v>
      </c>
      <c r="I1524">
        <v>-129.06709939999999</v>
      </c>
      <c r="J1524" s="1" t="str">
        <f t="shared" si="237"/>
        <v>NGR bulk stream sediment</v>
      </c>
      <c r="K1524" s="1" t="str">
        <f t="shared" si="238"/>
        <v>&lt;177 micron (NGR)</v>
      </c>
      <c r="L1524">
        <v>20</v>
      </c>
      <c r="M1524" t="s">
        <v>28</v>
      </c>
      <c r="N1524">
        <v>381</v>
      </c>
      <c r="O1524" t="s">
        <v>158</v>
      </c>
      <c r="P1524" t="s">
        <v>167</v>
      </c>
      <c r="Q1524" t="s">
        <v>57</v>
      </c>
      <c r="R1524" t="s">
        <v>4340</v>
      </c>
      <c r="S1524" t="s">
        <v>150</v>
      </c>
      <c r="T1524" t="s">
        <v>34</v>
      </c>
      <c r="U1524" t="s">
        <v>68</v>
      </c>
      <c r="V1524" t="s">
        <v>529</v>
      </c>
      <c r="W1524" t="s">
        <v>136</v>
      </c>
      <c r="X1524" t="s">
        <v>38</v>
      </c>
    </row>
    <row r="1525" spans="1:24" x14ac:dyDescent="0.3">
      <c r="A1525" t="s">
        <v>6306</v>
      </c>
      <c r="B1525" t="s">
        <v>6307</v>
      </c>
      <c r="C1525" s="1" t="str">
        <f t="shared" si="229"/>
        <v>21:0420</v>
      </c>
      <c r="D1525" s="1" t="str">
        <f t="shared" si="236"/>
        <v>21:0140</v>
      </c>
      <c r="E1525" t="s">
        <v>6308</v>
      </c>
      <c r="F1525" t="s">
        <v>6309</v>
      </c>
      <c r="H1525">
        <v>59.303271500000001</v>
      </c>
      <c r="I1525">
        <v>-129.17974150000001</v>
      </c>
      <c r="J1525" s="1" t="str">
        <f t="shared" si="237"/>
        <v>NGR bulk stream sediment</v>
      </c>
      <c r="K1525" s="1" t="str">
        <f t="shared" si="238"/>
        <v>&lt;177 micron (NGR)</v>
      </c>
      <c r="L1525">
        <v>20</v>
      </c>
      <c r="M1525" t="s">
        <v>43</v>
      </c>
      <c r="N1525">
        <v>382</v>
      </c>
      <c r="O1525" t="s">
        <v>168</v>
      </c>
      <c r="P1525" t="s">
        <v>47</v>
      </c>
      <c r="Q1525" t="s">
        <v>85</v>
      </c>
      <c r="R1525" t="s">
        <v>75</v>
      </c>
      <c r="S1525" t="s">
        <v>85</v>
      </c>
      <c r="T1525" t="s">
        <v>34</v>
      </c>
      <c r="U1525" t="s">
        <v>159</v>
      </c>
      <c r="V1525" t="s">
        <v>224</v>
      </c>
      <c r="W1525" t="s">
        <v>136</v>
      </c>
      <c r="X1525" t="s">
        <v>38</v>
      </c>
    </row>
    <row r="1526" spans="1:24" x14ac:dyDescent="0.3">
      <c r="A1526" t="s">
        <v>6310</v>
      </c>
      <c r="B1526" t="s">
        <v>6311</v>
      </c>
      <c r="C1526" s="1" t="str">
        <f t="shared" si="229"/>
        <v>21:0420</v>
      </c>
      <c r="D1526" s="1" t="str">
        <f t="shared" si="236"/>
        <v>21:0140</v>
      </c>
      <c r="E1526" t="s">
        <v>6312</v>
      </c>
      <c r="F1526" t="s">
        <v>6313</v>
      </c>
      <c r="H1526">
        <v>59.2383758</v>
      </c>
      <c r="I1526">
        <v>-129.17712159999999</v>
      </c>
      <c r="J1526" s="1" t="str">
        <f t="shared" si="237"/>
        <v>NGR bulk stream sediment</v>
      </c>
      <c r="K1526" s="1" t="str">
        <f t="shared" si="238"/>
        <v>&lt;177 micron (NGR)</v>
      </c>
      <c r="L1526">
        <v>20</v>
      </c>
      <c r="M1526" t="s">
        <v>134</v>
      </c>
      <c r="N1526">
        <v>383</v>
      </c>
      <c r="O1526" t="s">
        <v>167</v>
      </c>
      <c r="P1526" t="s">
        <v>33</v>
      </c>
      <c r="Q1526" t="s">
        <v>46</v>
      </c>
      <c r="R1526" t="s">
        <v>93</v>
      </c>
      <c r="S1526" t="s">
        <v>46</v>
      </c>
      <c r="T1526" t="s">
        <v>34</v>
      </c>
      <c r="U1526" t="s">
        <v>151</v>
      </c>
      <c r="V1526" t="s">
        <v>643</v>
      </c>
      <c r="W1526" t="s">
        <v>37</v>
      </c>
      <c r="X1526" t="s">
        <v>38</v>
      </c>
    </row>
    <row r="1527" spans="1:24" x14ac:dyDescent="0.3">
      <c r="A1527" t="s">
        <v>6314</v>
      </c>
      <c r="B1527" t="s">
        <v>6315</v>
      </c>
      <c r="C1527" s="1" t="str">
        <f t="shared" si="229"/>
        <v>21:0420</v>
      </c>
      <c r="D1527" s="1" t="str">
        <f t="shared" si="236"/>
        <v>21:0140</v>
      </c>
      <c r="E1527" t="s">
        <v>6312</v>
      </c>
      <c r="F1527" t="s">
        <v>6316</v>
      </c>
      <c r="H1527">
        <v>59.2383758</v>
      </c>
      <c r="I1527">
        <v>-129.17712159999999</v>
      </c>
      <c r="J1527" s="1" t="str">
        <f t="shared" si="237"/>
        <v>NGR bulk stream sediment</v>
      </c>
      <c r="K1527" s="1" t="str">
        <f t="shared" si="238"/>
        <v>&lt;177 micron (NGR)</v>
      </c>
      <c r="L1527">
        <v>20</v>
      </c>
      <c r="M1527" t="s">
        <v>140</v>
      </c>
      <c r="N1527">
        <v>384</v>
      </c>
      <c r="O1527" t="s">
        <v>225</v>
      </c>
      <c r="P1527" t="s">
        <v>75</v>
      </c>
      <c r="Q1527" t="s">
        <v>46</v>
      </c>
      <c r="R1527" t="s">
        <v>135</v>
      </c>
      <c r="S1527" t="s">
        <v>47</v>
      </c>
      <c r="T1527" t="s">
        <v>34</v>
      </c>
      <c r="U1527" t="s">
        <v>866</v>
      </c>
      <c r="V1527" t="s">
        <v>694</v>
      </c>
      <c r="W1527" t="s">
        <v>37</v>
      </c>
      <c r="X1527" t="s">
        <v>38</v>
      </c>
    </row>
    <row r="1528" spans="1:24" x14ac:dyDescent="0.3">
      <c r="A1528" t="s">
        <v>6317</v>
      </c>
      <c r="B1528" t="s">
        <v>6318</v>
      </c>
      <c r="C1528" s="1" t="str">
        <f t="shared" ref="C1528:C1591" si="239">HYPERLINK("http://geochem.nrcan.gc.ca/cdogs/content/bdl/bdl210420_e.htm", "21:0420")</f>
        <v>21:0420</v>
      </c>
      <c r="D1528" s="1" t="str">
        <f t="shared" si="236"/>
        <v>21:0140</v>
      </c>
      <c r="E1528" t="s">
        <v>6319</v>
      </c>
      <c r="F1528" t="s">
        <v>6320</v>
      </c>
      <c r="H1528">
        <v>59.184648899999999</v>
      </c>
      <c r="I1528">
        <v>-129.14697290000001</v>
      </c>
      <c r="J1528" s="1" t="str">
        <f t="shared" si="237"/>
        <v>NGR bulk stream sediment</v>
      </c>
      <c r="K1528" s="1" t="str">
        <f t="shared" si="238"/>
        <v>&lt;177 micron (NGR)</v>
      </c>
      <c r="L1528">
        <v>20</v>
      </c>
      <c r="M1528" t="s">
        <v>54</v>
      </c>
      <c r="N1528">
        <v>385</v>
      </c>
      <c r="O1528" t="s">
        <v>149</v>
      </c>
      <c r="P1528" t="s">
        <v>103</v>
      </c>
      <c r="Q1528" t="s">
        <v>66</v>
      </c>
      <c r="R1528" t="s">
        <v>168</v>
      </c>
      <c r="S1528" t="s">
        <v>75</v>
      </c>
      <c r="T1528" t="s">
        <v>34</v>
      </c>
      <c r="U1528" t="s">
        <v>628</v>
      </c>
      <c r="V1528" t="s">
        <v>239</v>
      </c>
      <c r="W1528" t="s">
        <v>37</v>
      </c>
      <c r="X1528" t="s">
        <v>38</v>
      </c>
    </row>
    <row r="1529" spans="1:24" x14ac:dyDescent="0.3">
      <c r="A1529" t="s">
        <v>6321</v>
      </c>
      <c r="B1529" t="s">
        <v>6322</v>
      </c>
      <c r="C1529" s="1" t="str">
        <f t="shared" si="239"/>
        <v>21:0420</v>
      </c>
      <c r="D1529" s="1" t="str">
        <f t="shared" si="236"/>
        <v>21:0140</v>
      </c>
      <c r="E1529" t="s">
        <v>6304</v>
      </c>
      <c r="F1529" t="s">
        <v>6323</v>
      </c>
      <c r="H1529">
        <v>59.135556700000002</v>
      </c>
      <c r="I1529">
        <v>-129.06709939999999</v>
      </c>
      <c r="J1529" s="1" t="str">
        <f t="shared" si="237"/>
        <v>NGR bulk stream sediment</v>
      </c>
      <c r="K1529" s="1" t="str">
        <f t="shared" si="238"/>
        <v>&lt;177 micron (NGR)</v>
      </c>
      <c r="L1529">
        <v>20</v>
      </c>
      <c r="M1529" t="s">
        <v>64</v>
      </c>
      <c r="N1529">
        <v>386</v>
      </c>
      <c r="O1529" t="s">
        <v>333</v>
      </c>
      <c r="P1529" t="s">
        <v>167</v>
      </c>
      <c r="Q1529" t="s">
        <v>57</v>
      </c>
      <c r="R1529" t="s">
        <v>244</v>
      </c>
      <c r="S1529" t="s">
        <v>33</v>
      </c>
      <c r="T1529" t="s">
        <v>34</v>
      </c>
      <c r="U1529" t="s">
        <v>353</v>
      </c>
      <c r="V1529" t="s">
        <v>344</v>
      </c>
      <c r="W1529" t="s">
        <v>37</v>
      </c>
      <c r="X1529" t="s">
        <v>38</v>
      </c>
    </row>
    <row r="1530" spans="1:24" x14ac:dyDescent="0.3">
      <c r="A1530" t="s">
        <v>6324</v>
      </c>
      <c r="B1530" t="s">
        <v>6325</v>
      </c>
      <c r="C1530" s="1" t="str">
        <f t="shared" si="239"/>
        <v>21:0420</v>
      </c>
      <c r="D1530" s="1" t="str">
        <f t="shared" si="236"/>
        <v>21:0140</v>
      </c>
      <c r="E1530" t="s">
        <v>6326</v>
      </c>
      <c r="F1530" t="s">
        <v>6327</v>
      </c>
      <c r="H1530">
        <v>59.131011299999997</v>
      </c>
      <c r="I1530">
        <v>-129.06972870000001</v>
      </c>
      <c r="J1530" s="1" t="str">
        <f t="shared" si="237"/>
        <v>NGR bulk stream sediment</v>
      </c>
      <c r="K1530" s="1" t="str">
        <f t="shared" si="238"/>
        <v>&lt;177 micron (NGR)</v>
      </c>
      <c r="L1530">
        <v>20</v>
      </c>
      <c r="M1530" t="s">
        <v>73</v>
      </c>
      <c r="N1530">
        <v>387</v>
      </c>
      <c r="O1530" t="s">
        <v>244</v>
      </c>
      <c r="P1530" t="s">
        <v>167</v>
      </c>
      <c r="Q1530" t="s">
        <v>57</v>
      </c>
      <c r="R1530" t="s">
        <v>158</v>
      </c>
      <c r="S1530" t="s">
        <v>33</v>
      </c>
      <c r="T1530" t="s">
        <v>34</v>
      </c>
      <c r="U1530" t="s">
        <v>2905</v>
      </c>
      <c r="V1530" t="s">
        <v>529</v>
      </c>
      <c r="W1530" t="s">
        <v>37</v>
      </c>
      <c r="X1530" t="s">
        <v>38</v>
      </c>
    </row>
    <row r="1531" spans="1:24" x14ac:dyDescent="0.3">
      <c r="A1531" t="s">
        <v>6328</v>
      </c>
      <c r="B1531" t="s">
        <v>6329</v>
      </c>
      <c r="C1531" s="1" t="str">
        <f t="shared" si="239"/>
        <v>21:0420</v>
      </c>
      <c r="D1531" s="1" t="str">
        <f t="shared" si="236"/>
        <v>21:0140</v>
      </c>
      <c r="E1531" t="s">
        <v>6330</v>
      </c>
      <c r="F1531" t="s">
        <v>6331</v>
      </c>
      <c r="H1531">
        <v>59.115286099999999</v>
      </c>
      <c r="I1531">
        <v>-128.91414950000001</v>
      </c>
      <c r="J1531" s="1" t="str">
        <f t="shared" si="237"/>
        <v>NGR bulk stream sediment</v>
      </c>
      <c r="K1531" s="1" t="str">
        <f t="shared" si="238"/>
        <v>&lt;177 micron (NGR)</v>
      </c>
      <c r="L1531">
        <v>20</v>
      </c>
      <c r="M1531" t="s">
        <v>82</v>
      </c>
      <c r="N1531">
        <v>388</v>
      </c>
      <c r="O1531" t="s">
        <v>648</v>
      </c>
      <c r="P1531" t="s">
        <v>158</v>
      </c>
      <c r="Q1531" t="s">
        <v>93</v>
      </c>
      <c r="R1531" t="s">
        <v>759</v>
      </c>
      <c r="S1531" t="s">
        <v>74</v>
      </c>
      <c r="T1531" t="s">
        <v>34</v>
      </c>
      <c r="U1531" t="s">
        <v>2657</v>
      </c>
      <c r="V1531" t="s">
        <v>170</v>
      </c>
      <c r="W1531" t="s">
        <v>37</v>
      </c>
      <c r="X1531" t="s">
        <v>38</v>
      </c>
    </row>
    <row r="1532" spans="1:24" x14ac:dyDescent="0.3">
      <c r="A1532" t="s">
        <v>6332</v>
      </c>
      <c r="B1532" t="s">
        <v>6333</v>
      </c>
      <c r="C1532" s="1" t="str">
        <f t="shared" si="239"/>
        <v>21:0420</v>
      </c>
      <c r="D1532" s="1" t="str">
        <f t="shared" si="236"/>
        <v>21:0140</v>
      </c>
      <c r="E1532" t="s">
        <v>6334</v>
      </c>
      <c r="F1532" t="s">
        <v>6335</v>
      </c>
      <c r="H1532">
        <v>59.0942936</v>
      </c>
      <c r="I1532">
        <v>-128.81444149999999</v>
      </c>
      <c r="J1532" s="1" t="str">
        <f t="shared" si="237"/>
        <v>NGR bulk stream sediment</v>
      </c>
      <c r="K1532" s="1" t="str">
        <f t="shared" si="238"/>
        <v>&lt;177 micron (NGR)</v>
      </c>
      <c r="L1532">
        <v>20</v>
      </c>
      <c r="M1532" t="s">
        <v>91</v>
      </c>
      <c r="N1532">
        <v>389</v>
      </c>
      <c r="O1532" t="s">
        <v>204</v>
      </c>
      <c r="P1532" t="s">
        <v>92</v>
      </c>
      <c r="Q1532" t="s">
        <v>46</v>
      </c>
      <c r="R1532" t="s">
        <v>204</v>
      </c>
      <c r="S1532" t="s">
        <v>104</v>
      </c>
      <c r="T1532" t="s">
        <v>34</v>
      </c>
      <c r="U1532" t="s">
        <v>283</v>
      </c>
      <c r="V1532" t="s">
        <v>170</v>
      </c>
      <c r="W1532" t="s">
        <v>37</v>
      </c>
      <c r="X1532" t="s">
        <v>38</v>
      </c>
    </row>
    <row r="1533" spans="1:24" x14ac:dyDescent="0.3">
      <c r="A1533" t="s">
        <v>6336</v>
      </c>
      <c r="B1533" t="s">
        <v>6337</v>
      </c>
      <c r="C1533" s="1" t="str">
        <f t="shared" si="239"/>
        <v>21:0420</v>
      </c>
      <c r="D1533" s="1" t="str">
        <f t="shared" si="236"/>
        <v>21:0140</v>
      </c>
      <c r="E1533" t="s">
        <v>6338</v>
      </c>
      <c r="F1533" t="s">
        <v>6339</v>
      </c>
      <c r="H1533">
        <v>59.079106600000003</v>
      </c>
      <c r="I1533">
        <v>-128.7449871</v>
      </c>
      <c r="J1533" s="1" t="str">
        <f t="shared" si="237"/>
        <v>NGR bulk stream sediment</v>
      </c>
      <c r="K1533" s="1" t="str">
        <f t="shared" si="238"/>
        <v>&lt;177 micron (NGR)</v>
      </c>
      <c r="L1533">
        <v>20</v>
      </c>
      <c r="M1533" t="s">
        <v>101</v>
      </c>
      <c r="N1533">
        <v>390</v>
      </c>
      <c r="O1533" t="s">
        <v>230</v>
      </c>
      <c r="P1533" t="s">
        <v>56</v>
      </c>
      <c r="Q1533" t="s">
        <v>66</v>
      </c>
      <c r="R1533" t="s">
        <v>65</v>
      </c>
      <c r="S1533" t="s">
        <v>128</v>
      </c>
      <c r="T1533" t="s">
        <v>34</v>
      </c>
      <c r="U1533" t="s">
        <v>4353</v>
      </c>
      <c r="V1533" t="s">
        <v>517</v>
      </c>
      <c r="W1533" t="s">
        <v>37</v>
      </c>
      <c r="X1533" t="s">
        <v>38</v>
      </c>
    </row>
    <row r="1534" spans="1:24" x14ac:dyDescent="0.3">
      <c r="A1534" t="s">
        <v>6340</v>
      </c>
      <c r="B1534" t="s">
        <v>6341</v>
      </c>
      <c r="C1534" s="1" t="str">
        <f t="shared" si="239"/>
        <v>21:0420</v>
      </c>
      <c r="D1534" s="1" t="str">
        <f>HYPERLINK("http://geochem.nrcan.gc.ca/cdogs/content/svy/svy_e.htm", "")</f>
        <v/>
      </c>
      <c r="G1534" s="1" t="str">
        <f>HYPERLINK("http://geochem.nrcan.gc.ca/cdogs/content/cr_/cr_00025_e.htm", "25")</f>
        <v>25</v>
      </c>
      <c r="J1534" t="s">
        <v>195</v>
      </c>
      <c r="K1534" t="s">
        <v>196</v>
      </c>
      <c r="L1534">
        <v>20</v>
      </c>
      <c r="M1534" t="s">
        <v>197</v>
      </c>
      <c r="N1534">
        <v>391</v>
      </c>
      <c r="O1534" t="s">
        <v>307</v>
      </c>
      <c r="P1534" t="s">
        <v>93</v>
      </c>
      <c r="Q1534" t="s">
        <v>46</v>
      </c>
      <c r="R1534" t="s">
        <v>47</v>
      </c>
      <c r="S1534" t="s">
        <v>33</v>
      </c>
      <c r="T1534" t="s">
        <v>34</v>
      </c>
      <c r="U1534" t="s">
        <v>1070</v>
      </c>
      <c r="V1534" t="s">
        <v>439</v>
      </c>
      <c r="W1534" t="s">
        <v>37</v>
      </c>
      <c r="X1534" t="s">
        <v>38</v>
      </c>
    </row>
    <row r="1535" spans="1:24" x14ac:dyDescent="0.3">
      <c r="A1535" t="s">
        <v>6342</v>
      </c>
      <c r="B1535" t="s">
        <v>6343</v>
      </c>
      <c r="C1535" s="1" t="str">
        <f t="shared" si="239"/>
        <v>21:0420</v>
      </c>
      <c r="D1535" s="1" t="str">
        <f t="shared" ref="D1535:D1553" si="240">HYPERLINK("http://geochem.nrcan.gc.ca/cdogs/content/svy/svy210140_e.htm", "21:0140")</f>
        <v>21:0140</v>
      </c>
      <c r="E1535" t="s">
        <v>6344</v>
      </c>
      <c r="F1535" t="s">
        <v>6345</v>
      </c>
      <c r="H1535">
        <v>59.062117200000003</v>
      </c>
      <c r="I1535">
        <v>-128.68445109999999</v>
      </c>
      <c r="J1535" s="1" t="str">
        <f t="shared" ref="J1535:J1553" si="241">HYPERLINK("http://geochem.nrcan.gc.ca/cdogs/content/kwd/kwd020030_e.htm", "NGR bulk stream sediment")</f>
        <v>NGR bulk stream sediment</v>
      </c>
      <c r="K1535" s="1" t="str">
        <f t="shared" ref="K1535:K1553" si="242">HYPERLINK("http://geochem.nrcan.gc.ca/cdogs/content/kwd/kwd080006_e.htm", "&lt;177 micron (NGR)")</f>
        <v>&lt;177 micron (NGR)</v>
      </c>
      <c r="L1535">
        <v>20</v>
      </c>
      <c r="M1535" t="s">
        <v>111</v>
      </c>
      <c r="N1535">
        <v>392</v>
      </c>
      <c r="O1535" t="s">
        <v>204</v>
      </c>
      <c r="P1535" t="s">
        <v>167</v>
      </c>
      <c r="Q1535" t="s">
        <v>47</v>
      </c>
      <c r="R1535" t="s">
        <v>30</v>
      </c>
      <c r="S1535" t="s">
        <v>58</v>
      </c>
      <c r="T1535" t="s">
        <v>34</v>
      </c>
      <c r="U1535" t="s">
        <v>1769</v>
      </c>
      <c r="V1535" t="s">
        <v>491</v>
      </c>
      <c r="W1535" t="s">
        <v>37</v>
      </c>
      <c r="X1535" t="s">
        <v>38</v>
      </c>
    </row>
    <row r="1536" spans="1:24" x14ac:dyDescent="0.3">
      <c r="A1536" t="s">
        <v>6346</v>
      </c>
      <c r="B1536" t="s">
        <v>6347</v>
      </c>
      <c r="C1536" s="1" t="str">
        <f t="shared" si="239"/>
        <v>21:0420</v>
      </c>
      <c r="D1536" s="1" t="str">
        <f t="shared" si="240"/>
        <v>21:0140</v>
      </c>
      <c r="E1536" t="s">
        <v>6348</v>
      </c>
      <c r="F1536" t="s">
        <v>6349</v>
      </c>
      <c r="H1536">
        <v>59.085654900000002</v>
      </c>
      <c r="I1536">
        <v>-128.62691649999999</v>
      </c>
      <c r="J1536" s="1" t="str">
        <f t="shared" si="241"/>
        <v>NGR bulk stream sediment</v>
      </c>
      <c r="K1536" s="1" t="str">
        <f t="shared" si="242"/>
        <v>&lt;177 micron (NGR)</v>
      </c>
      <c r="L1536">
        <v>20</v>
      </c>
      <c r="M1536" t="s">
        <v>118</v>
      </c>
      <c r="N1536">
        <v>393</v>
      </c>
      <c r="O1536" t="s">
        <v>204</v>
      </c>
      <c r="P1536" t="s">
        <v>45</v>
      </c>
      <c r="Q1536" t="s">
        <v>75</v>
      </c>
      <c r="R1536" t="s">
        <v>205</v>
      </c>
      <c r="S1536" t="s">
        <v>58</v>
      </c>
      <c r="T1536" t="s">
        <v>34</v>
      </c>
      <c r="U1536" t="s">
        <v>1251</v>
      </c>
      <c r="V1536" t="s">
        <v>517</v>
      </c>
      <c r="W1536" t="s">
        <v>136</v>
      </c>
      <c r="X1536" t="s">
        <v>38</v>
      </c>
    </row>
    <row r="1537" spans="1:24" x14ac:dyDescent="0.3">
      <c r="A1537" t="s">
        <v>6350</v>
      </c>
      <c r="B1537" t="s">
        <v>6351</v>
      </c>
      <c r="C1537" s="1" t="str">
        <f t="shared" si="239"/>
        <v>21:0420</v>
      </c>
      <c r="D1537" s="1" t="str">
        <f t="shared" si="240"/>
        <v>21:0140</v>
      </c>
      <c r="E1537" t="s">
        <v>6352</v>
      </c>
      <c r="F1537" t="s">
        <v>6353</v>
      </c>
      <c r="H1537">
        <v>59.114336899999998</v>
      </c>
      <c r="I1537">
        <v>-128.48473340000001</v>
      </c>
      <c r="J1537" s="1" t="str">
        <f t="shared" si="241"/>
        <v>NGR bulk stream sediment</v>
      </c>
      <c r="K1537" s="1" t="str">
        <f t="shared" si="242"/>
        <v>&lt;177 micron (NGR)</v>
      </c>
      <c r="L1537">
        <v>20</v>
      </c>
      <c r="M1537" t="s">
        <v>125</v>
      </c>
      <c r="N1537">
        <v>394</v>
      </c>
      <c r="O1537" t="s">
        <v>44</v>
      </c>
      <c r="P1537" t="s">
        <v>93</v>
      </c>
      <c r="Q1537" t="s">
        <v>66</v>
      </c>
      <c r="R1537" t="s">
        <v>128</v>
      </c>
      <c r="S1537" t="s">
        <v>150</v>
      </c>
      <c r="T1537" t="s">
        <v>34</v>
      </c>
      <c r="U1537" t="s">
        <v>738</v>
      </c>
      <c r="V1537" t="s">
        <v>136</v>
      </c>
      <c r="W1537" t="s">
        <v>37</v>
      </c>
      <c r="X1537" t="s">
        <v>38</v>
      </c>
    </row>
    <row r="1538" spans="1:24" x14ac:dyDescent="0.3">
      <c r="A1538" t="s">
        <v>6354</v>
      </c>
      <c r="B1538" t="s">
        <v>6355</v>
      </c>
      <c r="C1538" s="1" t="str">
        <f t="shared" si="239"/>
        <v>21:0420</v>
      </c>
      <c r="D1538" s="1" t="str">
        <f t="shared" si="240"/>
        <v>21:0140</v>
      </c>
      <c r="E1538" t="s">
        <v>6356</v>
      </c>
      <c r="F1538" t="s">
        <v>6357</v>
      </c>
      <c r="H1538">
        <v>59.142052499999998</v>
      </c>
      <c r="I1538">
        <v>-128.44803379999999</v>
      </c>
      <c r="J1538" s="1" t="str">
        <f t="shared" si="241"/>
        <v>NGR bulk stream sediment</v>
      </c>
      <c r="K1538" s="1" t="str">
        <f t="shared" si="242"/>
        <v>&lt;177 micron (NGR)</v>
      </c>
      <c r="L1538">
        <v>20</v>
      </c>
      <c r="M1538" t="s">
        <v>148</v>
      </c>
      <c r="N1538">
        <v>395</v>
      </c>
      <c r="O1538" t="s">
        <v>102</v>
      </c>
      <c r="P1538" t="s">
        <v>33</v>
      </c>
      <c r="Q1538" t="s">
        <v>85</v>
      </c>
      <c r="R1538" t="s">
        <v>142</v>
      </c>
      <c r="S1538" t="s">
        <v>67</v>
      </c>
      <c r="T1538" t="s">
        <v>34</v>
      </c>
      <c r="U1538" t="s">
        <v>964</v>
      </c>
      <c r="V1538" t="s">
        <v>439</v>
      </c>
      <c r="W1538" t="s">
        <v>136</v>
      </c>
      <c r="X1538" t="s">
        <v>38</v>
      </c>
    </row>
    <row r="1539" spans="1:24" x14ac:dyDescent="0.3">
      <c r="A1539" t="s">
        <v>6358</v>
      </c>
      <c r="B1539" t="s">
        <v>6359</v>
      </c>
      <c r="C1539" s="1" t="str">
        <f t="shared" si="239"/>
        <v>21:0420</v>
      </c>
      <c r="D1539" s="1" t="str">
        <f t="shared" si="240"/>
        <v>21:0140</v>
      </c>
      <c r="E1539" t="s">
        <v>6360</v>
      </c>
      <c r="F1539" t="s">
        <v>6361</v>
      </c>
      <c r="H1539">
        <v>59.177432500000002</v>
      </c>
      <c r="I1539">
        <v>-128.47550899999999</v>
      </c>
      <c r="J1539" s="1" t="str">
        <f t="shared" si="241"/>
        <v>NGR bulk stream sediment</v>
      </c>
      <c r="K1539" s="1" t="str">
        <f t="shared" si="242"/>
        <v>&lt;177 micron (NGR)</v>
      </c>
      <c r="L1539">
        <v>20</v>
      </c>
      <c r="M1539" t="s">
        <v>157</v>
      </c>
      <c r="N1539">
        <v>396</v>
      </c>
      <c r="O1539" t="s">
        <v>92</v>
      </c>
      <c r="P1539" t="s">
        <v>45</v>
      </c>
      <c r="Q1539" t="s">
        <v>75</v>
      </c>
      <c r="R1539" t="s">
        <v>104</v>
      </c>
      <c r="S1539" t="s">
        <v>58</v>
      </c>
      <c r="T1539" t="s">
        <v>34</v>
      </c>
      <c r="U1539" t="s">
        <v>2349</v>
      </c>
      <c r="V1539" t="s">
        <v>178</v>
      </c>
      <c r="W1539" t="s">
        <v>37</v>
      </c>
      <c r="X1539" t="s">
        <v>46</v>
      </c>
    </row>
    <row r="1540" spans="1:24" x14ac:dyDescent="0.3">
      <c r="A1540" t="s">
        <v>6362</v>
      </c>
      <c r="B1540" t="s">
        <v>6363</v>
      </c>
      <c r="C1540" s="1" t="str">
        <f t="shared" si="239"/>
        <v>21:0420</v>
      </c>
      <c r="D1540" s="1" t="str">
        <f t="shared" si="240"/>
        <v>21:0140</v>
      </c>
      <c r="E1540" t="s">
        <v>6364</v>
      </c>
      <c r="F1540" t="s">
        <v>6365</v>
      </c>
      <c r="H1540">
        <v>59.221549799999998</v>
      </c>
      <c r="I1540">
        <v>-128.4339976</v>
      </c>
      <c r="J1540" s="1" t="str">
        <f t="shared" si="241"/>
        <v>NGR bulk stream sediment</v>
      </c>
      <c r="K1540" s="1" t="str">
        <f t="shared" si="242"/>
        <v>&lt;177 micron (NGR)</v>
      </c>
      <c r="L1540">
        <v>20</v>
      </c>
      <c r="M1540" t="s">
        <v>165</v>
      </c>
      <c r="N1540">
        <v>397</v>
      </c>
      <c r="O1540" t="s">
        <v>83</v>
      </c>
      <c r="P1540" t="s">
        <v>33</v>
      </c>
      <c r="Q1540" t="s">
        <v>135</v>
      </c>
      <c r="R1540" t="s">
        <v>103</v>
      </c>
      <c r="S1540" t="s">
        <v>47</v>
      </c>
      <c r="T1540" t="s">
        <v>34</v>
      </c>
      <c r="U1540" t="s">
        <v>119</v>
      </c>
      <c r="V1540" t="s">
        <v>49</v>
      </c>
      <c r="W1540" t="s">
        <v>85</v>
      </c>
      <c r="X1540" t="s">
        <v>38</v>
      </c>
    </row>
    <row r="1541" spans="1:24" x14ac:dyDescent="0.3">
      <c r="A1541" t="s">
        <v>6366</v>
      </c>
      <c r="B1541" t="s">
        <v>6367</v>
      </c>
      <c r="C1541" s="1" t="str">
        <f t="shared" si="239"/>
        <v>21:0420</v>
      </c>
      <c r="D1541" s="1" t="str">
        <f t="shared" si="240"/>
        <v>21:0140</v>
      </c>
      <c r="E1541" t="s">
        <v>6368</v>
      </c>
      <c r="F1541" t="s">
        <v>6369</v>
      </c>
      <c r="H1541">
        <v>59.266689</v>
      </c>
      <c r="I1541">
        <v>-128.43700290000001</v>
      </c>
      <c r="J1541" s="1" t="str">
        <f t="shared" si="241"/>
        <v>NGR bulk stream sediment</v>
      </c>
      <c r="K1541" s="1" t="str">
        <f t="shared" si="242"/>
        <v>&lt;177 micron (NGR)</v>
      </c>
      <c r="L1541">
        <v>20</v>
      </c>
      <c r="M1541" t="s">
        <v>175</v>
      </c>
      <c r="N1541">
        <v>398</v>
      </c>
      <c r="O1541" t="s">
        <v>103</v>
      </c>
      <c r="P1541" t="s">
        <v>75</v>
      </c>
      <c r="Q1541" t="s">
        <v>85</v>
      </c>
      <c r="R1541" t="s">
        <v>75</v>
      </c>
      <c r="S1541" t="s">
        <v>31</v>
      </c>
      <c r="T1541" t="s">
        <v>34</v>
      </c>
      <c r="U1541" t="s">
        <v>512</v>
      </c>
      <c r="V1541" t="s">
        <v>710</v>
      </c>
      <c r="W1541" t="s">
        <v>57</v>
      </c>
      <c r="X1541" t="s">
        <v>38</v>
      </c>
    </row>
    <row r="1542" spans="1:24" x14ac:dyDescent="0.3">
      <c r="A1542" t="s">
        <v>6370</v>
      </c>
      <c r="B1542" t="s">
        <v>6371</v>
      </c>
      <c r="C1542" s="1" t="str">
        <f t="shared" si="239"/>
        <v>21:0420</v>
      </c>
      <c r="D1542" s="1" t="str">
        <f t="shared" si="240"/>
        <v>21:0140</v>
      </c>
      <c r="E1542" t="s">
        <v>6372</v>
      </c>
      <c r="F1542" t="s">
        <v>6373</v>
      </c>
      <c r="H1542">
        <v>59.262169499999999</v>
      </c>
      <c r="I1542">
        <v>-128.47511940000001</v>
      </c>
      <c r="J1542" s="1" t="str">
        <f t="shared" si="241"/>
        <v>NGR bulk stream sediment</v>
      </c>
      <c r="K1542" s="1" t="str">
        <f t="shared" si="242"/>
        <v>&lt;177 micron (NGR)</v>
      </c>
      <c r="L1542">
        <v>20</v>
      </c>
      <c r="M1542" t="s">
        <v>183</v>
      </c>
      <c r="N1542">
        <v>399</v>
      </c>
      <c r="O1542" t="s">
        <v>379</v>
      </c>
      <c r="P1542" t="s">
        <v>75</v>
      </c>
      <c r="Q1542" t="s">
        <v>47</v>
      </c>
      <c r="R1542" t="s">
        <v>33</v>
      </c>
      <c r="S1542" t="s">
        <v>75</v>
      </c>
      <c r="T1542" t="s">
        <v>34</v>
      </c>
      <c r="U1542" t="s">
        <v>507</v>
      </c>
      <c r="V1542" t="s">
        <v>344</v>
      </c>
      <c r="W1542" t="s">
        <v>37</v>
      </c>
      <c r="X1542" t="s">
        <v>38</v>
      </c>
    </row>
    <row r="1543" spans="1:24" x14ac:dyDescent="0.3">
      <c r="A1543" t="s">
        <v>6374</v>
      </c>
      <c r="B1543" t="s">
        <v>6375</v>
      </c>
      <c r="C1543" s="1" t="str">
        <f t="shared" si="239"/>
        <v>21:0420</v>
      </c>
      <c r="D1543" s="1" t="str">
        <f t="shared" si="240"/>
        <v>21:0140</v>
      </c>
      <c r="E1543" t="s">
        <v>6376</v>
      </c>
      <c r="F1543" t="s">
        <v>6377</v>
      </c>
      <c r="H1543">
        <v>59.286855600000003</v>
      </c>
      <c r="I1543">
        <v>-128.47272100000001</v>
      </c>
      <c r="J1543" s="1" t="str">
        <f t="shared" si="241"/>
        <v>NGR bulk stream sediment</v>
      </c>
      <c r="K1543" s="1" t="str">
        <f t="shared" si="242"/>
        <v>&lt;177 micron (NGR)</v>
      </c>
      <c r="L1543">
        <v>20</v>
      </c>
      <c r="M1543" t="s">
        <v>189</v>
      </c>
      <c r="N1543">
        <v>400</v>
      </c>
      <c r="O1543" t="s">
        <v>379</v>
      </c>
      <c r="P1543" t="s">
        <v>46</v>
      </c>
      <c r="Q1543" t="s">
        <v>66</v>
      </c>
      <c r="R1543" t="s">
        <v>75</v>
      </c>
      <c r="S1543" t="s">
        <v>150</v>
      </c>
      <c r="T1543" t="s">
        <v>34</v>
      </c>
      <c r="U1543" t="s">
        <v>105</v>
      </c>
      <c r="V1543" t="s">
        <v>49</v>
      </c>
      <c r="W1543" t="s">
        <v>37</v>
      </c>
      <c r="X1543" t="s">
        <v>38</v>
      </c>
    </row>
    <row r="1544" spans="1:24" x14ac:dyDescent="0.3">
      <c r="A1544" t="s">
        <v>6378</v>
      </c>
      <c r="B1544" t="s">
        <v>6379</v>
      </c>
      <c r="C1544" s="1" t="str">
        <f t="shared" si="239"/>
        <v>21:0420</v>
      </c>
      <c r="D1544" s="1" t="str">
        <f t="shared" si="240"/>
        <v>21:0140</v>
      </c>
      <c r="E1544" t="s">
        <v>6380</v>
      </c>
      <c r="F1544" t="s">
        <v>6381</v>
      </c>
      <c r="H1544">
        <v>59.3247657</v>
      </c>
      <c r="I1544">
        <v>-128.48281729999999</v>
      </c>
      <c r="J1544" s="1" t="str">
        <f t="shared" si="241"/>
        <v>NGR bulk stream sediment</v>
      </c>
      <c r="K1544" s="1" t="str">
        <f t="shared" si="242"/>
        <v>&lt;177 micron (NGR)</v>
      </c>
      <c r="L1544">
        <v>21</v>
      </c>
      <c r="M1544" t="s">
        <v>203</v>
      </c>
      <c r="N1544">
        <v>401</v>
      </c>
      <c r="O1544" t="s">
        <v>83</v>
      </c>
      <c r="P1544" t="s">
        <v>93</v>
      </c>
      <c r="Q1544" t="s">
        <v>46</v>
      </c>
      <c r="R1544" t="s">
        <v>406</v>
      </c>
      <c r="S1544" t="s">
        <v>67</v>
      </c>
      <c r="T1544" t="s">
        <v>34</v>
      </c>
      <c r="U1544" t="s">
        <v>417</v>
      </c>
      <c r="V1544" t="s">
        <v>529</v>
      </c>
      <c r="W1544" t="s">
        <v>37</v>
      </c>
      <c r="X1544" t="s">
        <v>38</v>
      </c>
    </row>
    <row r="1545" spans="1:24" x14ac:dyDescent="0.3">
      <c r="A1545" t="s">
        <v>6382</v>
      </c>
      <c r="B1545" t="s">
        <v>6383</v>
      </c>
      <c r="C1545" s="1" t="str">
        <f t="shared" si="239"/>
        <v>21:0420</v>
      </c>
      <c r="D1545" s="1" t="str">
        <f t="shared" si="240"/>
        <v>21:0140</v>
      </c>
      <c r="E1545" t="s">
        <v>6384</v>
      </c>
      <c r="F1545" t="s">
        <v>6385</v>
      </c>
      <c r="H1545">
        <v>59.302224099999997</v>
      </c>
      <c r="I1545">
        <v>-128.45604750000001</v>
      </c>
      <c r="J1545" s="1" t="str">
        <f t="shared" si="241"/>
        <v>NGR bulk stream sediment</v>
      </c>
      <c r="K1545" s="1" t="str">
        <f t="shared" si="242"/>
        <v>&lt;177 micron (NGR)</v>
      </c>
      <c r="L1545">
        <v>21</v>
      </c>
      <c r="M1545" t="s">
        <v>43</v>
      </c>
      <c r="N1545">
        <v>402</v>
      </c>
      <c r="O1545" t="s">
        <v>244</v>
      </c>
      <c r="P1545" t="s">
        <v>93</v>
      </c>
      <c r="Q1545" t="s">
        <v>46</v>
      </c>
      <c r="R1545" t="s">
        <v>103</v>
      </c>
      <c r="S1545" t="s">
        <v>75</v>
      </c>
      <c r="T1545" t="s">
        <v>34</v>
      </c>
      <c r="U1545" t="s">
        <v>474</v>
      </c>
      <c r="V1545" t="s">
        <v>239</v>
      </c>
      <c r="W1545" t="s">
        <v>136</v>
      </c>
      <c r="X1545" t="s">
        <v>38</v>
      </c>
    </row>
    <row r="1546" spans="1:24" x14ac:dyDescent="0.3">
      <c r="A1546" t="s">
        <v>6386</v>
      </c>
      <c r="B1546" t="s">
        <v>6387</v>
      </c>
      <c r="C1546" s="1" t="str">
        <f t="shared" si="239"/>
        <v>21:0420</v>
      </c>
      <c r="D1546" s="1" t="str">
        <f t="shared" si="240"/>
        <v>21:0140</v>
      </c>
      <c r="E1546" t="s">
        <v>6388</v>
      </c>
      <c r="F1546" t="s">
        <v>6389</v>
      </c>
      <c r="H1546">
        <v>59.322115799999999</v>
      </c>
      <c r="I1546">
        <v>-128.43921409999999</v>
      </c>
      <c r="J1546" s="1" t="str">
        <f t="shared" si="241"/>
        <v>NGR bulk stream sediment</v>
      </c>
      <c r="K1546" s="1" t="str">
        <f t="shared" si="242"/>
        <v>&lt;177 micron (NGR)</v>
      </c>
      <c r="L1546">
        <v>21</v>
      </c>
      <c r="M1546" t="s">
        <v>54</v>
      </c>
      <c r="N1546">
        <v>403</v>
      </c>
      <c r="O1546" t="s">
        <v>83</v>
      </c>
      <c r="P1546" t="s">
        <v>33</v>
      </c>
      <c r="Q1546" t="s">
        <v>150</v>
      </c>
      <c r="R1546" t="s">
        <v>93</v>
      </c>
      <c r="S1546" t="s">
        <v>67</v>
      </c>
      <c r="T1546" t="s">
        <v>34</v>
      </c>
      <c r="U1546" t="s">
        <v>502</v>
      </c>
      <c r="V1546" t="s">
        <v>77</v>
      </c>
      <c r="W1546" t="s">
        <v>37</v>
      </c>
      <c r="X1546" t="s">
        <v>38</v>
      </c>
    </row>
    <row r="1547" spans="1:24" x14ac:dyDescent="0.3">
      <c r="A1547" t="s">
        <v>6390</v>
      </c>
      <c r="B1547" t="s">
        <v>6391</v>
      </c>
      <c r="C1547" s="1" t="str">
        <f t="shared" si="239"/>
        <v>21:0420</v>
      </c>
      <c r="D1547" s="1" t="str">
        <f t="shared" si="240"/>
        <v>21:0140</v>
      </c>
      <c r="E1547" t="s">
        <v>6380</v>
      </c>
      <c r="F1547" t="s">
        <v>6392</v>
      </c>
      <c r="H1547">
        <v>59.3247657</v>
      </c>
      <c r="I1547">
        <v>-128.48281729999999</v>
      </c>
      <c r="J1547" s="1" t="str">
        <f t="shared" si="241"/>
        <v>NGR bulk stream sediment</v>
      </c>
      <c r="K1547" s="1" t="str">
        <f t="shared" si="242"/>
        <v>&lt;177 micron (NGR)</v>
      </c>
      <c r="L1547">
        <v>21</v>
      </c>
      <c r="M1547" t="s">
        <v>295</v>
      </c>
      <c r="N1547">
        <v>404</v>
      </c>
      <c r="O1547" t="s">
        <v>237</v>
      </c>
      <c r="P1547" t="s">
        <v>93</v>
      </c>
      <c r="Q1547" t="s">
        <v>46</v>
      </c>
      <c r="R1547" t="s">
        <v>406</v>
      </c>
      <c r="S1547" t="s">
        <v>33</v>
      </c>
      <c r="T1547" t="s">
        <v>34</v>
      </c>
      <c r="U1547" t="s">
        <v>94</v>
      </c>
      <c r="V1547" t="s">
        <v>529</v>
      </c>
      <c r="W1547" t="s">
        <v>37</v>
      </c>
      <c r="X1547" t="s">
        <v>38</v>
      </c>
    </row>
    <row r="1548" spans="1:24" x14ac:dyDescent="0.3">
      <c r="A1548" t="s">
        <v>6393</v>
      </c>
      <c r="B1548" t="s">
        <v>6394</v>
      </c>
      <c r="C1548" s="1" t="str">
        <f t="shared" si="239"/>
        <v>21:0420</v>
      </c>
      <c r="D1548" s="1" t="str">
        <f t="shared" si="240"/>
        <v>21:0140</v>
      </c>
      <c r="E1548" t="s">
        <v>6380</v>
      </c>
      <c r="F1548" t="s">
        <v>6395</v>
      </c>
      <c r="H1548">
        <v>59.3247657</v>
      </c>
      <c r="I1548">
        <v>-128.48281729999999</v>
      </c>
      <c r="J1548" s="1" t="str">
        <f t="shared" si="241"/>
        <v>NGR bulk stream sediment</v>
      </c>
      <c r="K1548" s="1" t="str">
        <f t="shared" si="242"/>
        <v>&lt;177 micron (NGR)</v>
      </c>
      <c r="L1548">
        <v>21</v>
      </c>
      <c r="M1548" t="s">
        <v>301</v>
      </c>
      <c r="N1548">
        <v>405</v>
      </c>
      <c r="O1548" t="s">
        <v>244</v>
      </c>
      <c r="P1548" t="s">
        <v>93</v>
      </c>
      <c r="Q1548" t="s">
        <v>46</v>
      </c>
      <c r="R1548" t="s">
        <v>167</v>
      </c>
      <c r="S1548" t="s">
        <v>75</v>
      </c>
      <c r="T1548" t="s">
        <v>34</v>
      </c>
      <c r="U1548" t="s">
        <v>502</v>
      </c>
      <c r="V1548" t="s">
        <v>136</v>
      </c>
      <c r="W1548" t="s">
        <v>37</v>
      </c>
      <c r="X1548" t="s">
        <v>38</v>
      </c>
    </row>
    <row r="1549" spans="1:24" x14ac:dyDescent="0.3">
      <c r="A1549" t="s">
        <v>6396</v>
      </c>
      <c r="B1549" t="s">
        <v>6397</v>
      </c>
      <c r="C1549" s="1" t="str">
        <f t="shared" si="239"/>
        <v>21:0420</v>
      </c>
      <c r="D1549" s="1" t="str">
        <f t="shared" si="240"/>
        <v>21:0140</v>
      </c>
      <c r="E1549" t="s">
        <v>6398</v>
      </c>
      <c r="F1549" t="s">
        <v>6399</v>
      </c>
      <c r="H1549">
        <v>59.336139299999999</v>
      </c>
      <c r="I1549">
        <v>-128.53660579999999</v>
      </c>
      <c r="J1549" s="1" t="str">
        <f t="shared" si="241"/>
        <v>NGR bulk stream sediment</v>
      </c>
      <c r="K1549" s="1" t="str">
        <f t="shared" si="242"/>
        <v>&lt;177 micron (NGR)</v>
      </c>
      <c r="L1549">
        <v>21</v>
      </c>
      <c r="M1549" t="s">
        <v>73</v>
      </c>
      <c r="N1549">
        <v>406</v>
      </c>
      <c r="O1549" t="s">
        <v>237</v>
      </c>
      <c r="P1549" t="s">
        <v>93</v>
      </c>
      <c r="Q1549" t="s">
        <v>31</v>
      </c>
      <c r="R1549" t="s">
        <v>56</v>
      </c>
      <c r="S1549" t="s">
        <v>75</v>
      </c>
      <c r="T1549" t="s">
        <v>34</v>
      </c>
      <c r="U1549" t="s">
        <v>94</v>
      </c>
      <c r="V1549" t="s">
        <v>49</v>
      </c>
      <c r="W1549" t="s">
        <v>37</v>
      </c>
      <c r="X1549" t="s">
        <v>38</v>
      </c>
    </row>
    <row r="1550" spans="1:24" x14ac:dyDescent="0.3">
      <c r="A1550" t="s">
        <v>6400</v>
      </c>
      <c r="B1550" t="s">
        <v>6401</v>
      </c>
      <c r="C1550" s="1" t="str">
        <f t="shared" si="239"/>
        <v>21:0420</v>
      </c>
      <c r="D1550" s="1" t="str">
        <f t="shared" si="240"/>
        <v>21:0140</v>
      </c>
      <c r="E1550" t="s">
        <v>6402</v>
      </c>
      <c r="F1550" t="s">
        <v>6403</v>
      </c>
      <c r="H1550">
        <v>59.336843100000003</v>
      </c>
      <c r="I1550">
        <v>-128.614903</v>
      </c>
      <c r="J1550" s="1" t="str">
        <f t="shared" si="241"/>
        <v>NGR bulk stream sediment</v>
      </c>
      <c r="K1550" s="1" t="str">
        <f t="shared" si="242"/>
        <v>&lt;177 micron (NGR)</v>
      </c>
      <c r="L1550">
        <v>21</v>
      </c>
      <c r="M1550" t="s">
        <v>82</v>
      </c>
      <c r="N1550">
        <v>407</v>
      </c>
      <c r="O1550" t="s">
        <v>30</v>
      </c>
      <c r="P1550" t="s">
        <v>33</v>
      </c>
      <c r="Q1550" t="s">
        <v>85</v>
      </c>
      <c r="R1550" t="s">
        <v>67</v>
      </c>
      <c r="S1550" t="s">
        <v>150</v>
      </c>
      <c r="T1550" t="s">
        <v>34</v>
      </c>
      <c r="U1550" t="s">
        <v>454</v>
      </c>
      <c r="V1550" t="s">
        <v>95</v>
      </c>
      <c r="W1550" t="s">
        <v>37</v>
      </c>
      <c r="X1550" t="s">
        <v>38</v>
      </c>
    </row>
    <row r="1551" spans="1:24" x14ac:dyDescent="0.3">
      <c r="A1551" t="s">
        <v>6404</v>
      </c>
      <c r="B1551" t="s">
        <v>6405</v>
      </c>
      <c r="C1551" s="1" t="str">
        <f t="shared" si="239"/>
        <v>21:0420</v>
      </c>
      <c r="D1551" s="1" t="str">
        <f t="shared" si="240"/>
        <v>21:0140</v>
      </c>
      <c r="E1551" t="s">
        <v>6406</v>
      </c>
      <c r="F1551" t="s">
        <v>6407</v>
      </c>
      <c r="H1551">
        <v>59.349776599999998</v>
      </c>
      <c r="I1551">
        <v>-128.63118</v>
      </c>
      <c r="J1551" s="1" t="str">
        <f t="shared" si="241"/>
        <v>NGR bulk stream sediment</v>
      </c>
      <c r="K1551" s="1" t="str">
        <f t="shared" si="242"/>
        <v>&lt;177 micron (NGR)</v>
      </c>
      <c r="L1551">
        <v>21</v>
      </c>
      <c r="M1551" t="s">
        <v>91</v>
      </c>
      <c r="N1551">
        <v>408</v>
      </c>
      <c r="O1551" t="s">
        <v>406</v>
      </c>
      <c r="P1551" t="s">
        <v>47</v>
      </c>
      <c r="Q1551" t="s">
        <v>85</v>
      </c>
      <c r="R1551" t="s">
        <v>75</v>
      </c>
      <c r="S1551" t="s">
        <v>47</v>
      </c>
      <c r="T1551" t="s">
        <v>34</v>
      </c>
      <c r="U1551" t="s">
        <v>1229</v>
      </c>
      <c r="V1551" t="s">
        <v>224</v>
      </c>
      <c r="W1551" t="s">
        <v>37</v>
      </c>
      <c r="X1551" t="s">
        <v>38</v>
      </c>
    </row>
    <row r="1552" spans="1:24" x14ac:dyDescent="0.3">
      <c r="A1552" t="s">
        <v>6408</v>
      </c>
      <c r="B1552" t="s">
        <v>6409</v>
      </c>
      <c r="C1552" s="1" t="str">
        <f t="shared" si="239"/>
        <v>21:0420</v>
      </c>
      <c r="D1552" s="1" t="str">
        <f t="shared" si="240"/>
        <v>21:0140</v>
      </c>
      <c r="E1552" t="s">
        <v>6410</v>
      </c>
      <c r="F1552" t="s">
        <v>6411</v>
      </c>
      <c r="H1552">
        <v>59.323281199999997</v>
      </c>
      <c r="I1552">
        <v>-128.69951639999999</v>
      </c>
      <c r="J1552" s="1" t="str">
        <f t="shared" si="241"/>
        <v>NGR bulk stream sediment</v>
      </c>
      <c r="K1552" s="1" t="str">
        <f t="shared" si="242"/>
        <v>&lt;177 micron (NGR)</v>
      </c>
      <c r="L1552">
        <v>21</v>
      </c>
      <c r="M1552" t="s">
        <v>101</v>
      </c>
      <c r="N1552">
        <v>409</v>
      </c>
      <c r="O1552" t="s">
        <v>230</v>
      </c>
      <c r="P1552" t="s">
        <v>168</v>
      </c>
      <c r="Q1552" t="s">
        <v>46</v>
      </c>
      <c r="R1552" t="s">
        <v>45</v>
      </c>
      <c r="S1552" t="s">
        <v>103</v>
      </c>
      <c r="T1552" t="s">
        <v>34</v>
      </c>
      <c r="U1552" t="s">
        <v>2220</v>
      </c>
      <c r="V1552" t="s">
        <v>1417</v>
      </c>
      <c r="W1552" t="s">
        <v>37</v>
      </c>
      <c r="X1552" t="s">
        <v>38</v>
      </c>
    </row>
    <row r="1553" spans="1:24" x14ac:dyDescent="0.3">
      <c r="A1553" t="s">
        <v>6412</v>
      </c>
      <c r="B1553" t="s">
        <v>6413</v>
      </c>
      <c r="C1553" s="1" t="str">
        <f t="shared" si="239"/>
        <v>21:0420</v>
      </c>
      <c r="D1553" s="1" t="str">
        <f t="shared" si="240"/>
        <v>21:0140</v>
      </c>
      <c r="E1553" t="s">
        <v>6414</v>
      </c>
      <c r="F1553" t="s">
        <v>6415</v>
      </c>
      <c r="H1553">
        <v>59.307266300000002</v>
      </c>
      <c r="I1553">
        <v>-128.95256560000001</v>
      </c>
      <c r="J1553" s="1" t="str">
        <f t="shared" si="241"/>
        <v>NGR bulk stream sediment</v>
      </c>
      <c r="K1553" s="1" t="str">
        <f t="shared" si="242"/>
        <v>&lt;177 micron (NGR)</v>
      </c>
      <c r="L1553">
        <v>21</v>
      </c>
      <c r="M1553" t="s">
        <v>111</v>
      </c>
      <c r="N1553">
        <v>410</v>
      </c>
      <c r="O1553" t="s">
        <v>149</v>
      </c>
      <c r="P1553" t="s">
        <v>168</v>
      </c>
      <c r="Q1553" t="s">
        <v>85</v>
      </c>
      <c r="R1553" t="s">
        <v>45</v>
      </c>
      <c r="S1553" t="s">
        <v>33</v>
      </c>
      <c r="T1553" t="s">
        <v>34</v>
      </c>
      <c r="U1553" t="s">
        <v>507</v>
      </c>
      <c r="V1553" t="s">
        <v>334</v>
      </c>
      <c r="W1553" t="s">
        <v>37</v>
      </c>
      <c r="X1553" t="s">
        <v>38</v>
      </c>
    </row>
    <row r="1554" spans="1:24" x14ac:dyDescent="0.3">
      <c r="A1554" t="s">
        <v>6416</v>
      </c>
      <c r="B1554" t="s">
        <v>6417</v>
      </c>
      <c r="C1554" s="1" t="str">
        <f t="shared" si="239"/>
        <v>21:0420</v>
      </c>
      <c r="D1554" s="1" t="str">
        <f>HYPERLINK("http://geochem.nrcan.gc.ca/cdogs/content/svy/svy_e.htm", "")</f>
        <v/>
      </c>
      <c r="G1554" s="1" t="str">
        <f>HYPERLINK("http://geochem.nrcan.gc.ca/cdogs/content/cr_/cr_00042_e.htm", "42")</f>
        <v>42</v>
      </c>
      <c r="J1554" t="s">
        <v>195</v>
      </c>
      <c r="K1554" t="s">
        <v>196</v>
      </c>
      <c r="L1554">
        <v>21</v>
      </c>
      <c r="M1554" t="s">
        <v>197</v>
      </c>
      <c r="N1554">
        <v>411</v>
      </c>
      <c r="O1554" t="s">
        <v>65</v>
      </c>
      <c r="P1554" t="s">
        <v>307</v>
      </c>
      <c r="Q1554" t="s">
        <v>149</v>
      </c>
      <c r="R1554" t="s">
        <v>127</v>
      </c>
      <c r="S1554" t="s">
        <v>150</v>
      </c>
      <c r="T1554" t="s">
        <v>289</v>
      </c>
      <c r="U1554" t="s">
        <v>184</v>
      </c>
      <c r="V1554" t="s">
        <v>224</v>
      </c>
      <c r="W1554" t="s">
        <v>85</v>
      </c>
      <c r="X1554" t="s">
        <v>142</v>
      </c>
    </row>
    <row r="1555" spans="1:24" x14ac:dyDescent="0.3">
      <c r="A1555" t="s">
        <v>6418</v>
      </c>
      <c r="B1555" t="s">
        <v>6419</v>
      </c>
      <c r="C1555" s="1" t="str">
        <f t="shared" si="239"/>
        <v>21:0420</v>
      </c>
      <c r="D1555" s="1" t="str">
        <f t="shared" ref="D1555:D1570" si="243">HYPERLINK("http://geochem.nrcan.gc.ca/cdogs/content/svy/svy210140_e.htm", "21:0140")</f>
        <v>21:0140</v>
      </c>
      <c r="E1555" t="s">
        <v>6420</v>
      </c>
      <c r="F1555" t="s">
        <v>6421</v>
      </c>
      <c r="H1555">
        <v>59.309498400000003</v>
      </c>
      <c r="I1555">
        <v>-128.8876674</v>
      </c>
      <c r="J1555" s="1" t="str">
        <f t="shared" ref="J1555:J1570" si="244">HYPERLINK("http://geochem.nrcan.gc.ca/cdogs/content/kwd/kwd020030_e.htm", "NGR bulk stream sediment")</f>
        <v>NGR bulk stream sediment</v>
      </c>
      <c r="K1555" s="1" t="str">
        <f t="shared" ref="K1555:K1570" si="245">HYPERLINK("http://geochem.nrcan.gc.ca/cdogs/content/kwd/kwd080006_e.htm", "&lt;177 micron (NGR)")</f>
        <v>&lt;177 micron (NGR)</v>
      </c>
      <c r="L1555">
        <v>21</v>
      </c>
      <c r="M1555" t="s">
        <v>118</v>
      </c>
      <c r="N1555">
        <v>412</v>
      </c>
      <c r="O1555" t="s">
        <v>44</v>
      </c>
      <c r="P1555" t="s">
        <v>168</v>
      </c>
      <c r="Q1555" t="s">
        <v>85</v>
      </c>
      <c r="R1555" t="s">
        <v>93</v>
      </c>
      <c r="S1555" t="s">
        <v>67</v>
      </c>
      <c r="T1555" t="s">
        <v>34</v>
      </c>
      <c r="U1555" t="s">
        <v>677</v>
      </c>
      <c r="V1555" t="s">
        <v>136</v>
      </c>
      <c r="W1555" t="s">
        <v>37</v>
      </c>
      <c r="X1555" t="s">
        <v>38</v>
      </c>
    </row>
    <row r="1556" spans="1:24" x14ac:dyDescent="0.3">
      <c r="A1556" t="s">
        <v>6422</v>
      </c>
      <c r="B1556" t="s">
        <v>6423</v>
      </c>
      <c r="C1556" s="1" t="str">
        <f t="shared" si="239"/>
        <v>21:0420</v>
      </c>
      <c r="D1556" s="1" t="str">
        <f t="shared" si="243"/>
        <v>21:0140</v>
      </c>
      <c r="E1556" t="s">
        <v>6424</v>
      </c>
      <c r="F1556" t="s">
        <v>6425</v>
      </c>
      <c r="H1556">
        <v>59.2891665</v>
      </c>
      <c r="I1556">
        <v>-128.87658859999999</v>
      </c>
      <c r="J1556" s="1" t="str">
        <f t="shared" si="244"/>
        <v>NGR bulk stream sediment</v>
      </c>
      <c r="K1556" s="1" t="str">
        <f t="shared" si="245"/>
        <v>&lt;177 micron (NGR)</v>
      </c>
      <c r="L1556">
        <v>21</v>
      </c>
      <c r="M1556" t="s">
        <v>125</v>
      </c>
      <c r="N1556">
        <v>413</v>
      </c>
      <c r="O1556" t="s">
        <v>32</v>
      </c>
      <c r="P1556" t="s">
        <v>33</v>
      </c>
      <c r="Q1556" t="s">
        <v>57</v>
      </c>
      <c r="R1556" t="s">
        <v>33</v>
      </c>
      <c r="S1556" t="s">
        <v>66</v>
      </c>
      <c r="T1556" t="s">
        <v>34</v>
      </c>
      <c r="U1556" t="s">
        <v>223</v>
      </c>
      <c r="V1556" t="s">
        <v>427</v>
      </c>
      <c r="W1556" t="s">
        <v>37</v>
      </c>
      <c r="X1556" t="s">
        <v>38</v>
      </c>
    </row>
    <row r="1557" spans="1:24" x14ac:dyDescent="0.3">
      <c r="A1557" t="s">
        <v>6426</v>
      </c>
      <c r="B1557" t="s">
        <v>6427</v>
      </c>
      <c r="C1557" s="1" t="str">
        <f t="shared" si="239"/>
        <v>21:0420</v>
      </c>
      <c r="D1557" s="1" t="str">
        <f t="shared" si="243"/>
        <v>21:0140</v>
      </c>
      <c r="E1557" t="s">
        <v>6428</v>
      </c>
      <c r="F1557" t="s">
        <v>6429</v>
      </c>
      <c r="H1557">
        <v>59.269822699999999</v>
      </c>
      <c r="I1557">
        <v>-128.82838150000001</v>
      </c>
      <c r="J1557" s="1" t="str">
        <f t="shared" si="244"/>
        <v>NGR bulk stream sediment</v>
      </c>
      <c r="K1557" s="1" t="str">
        <f t="shared" si="245"/>
        <v>&lt;177 micron (NGR)</v>
      </c>
      <c r="L1557">
        <v>21</v>
      </c>
      <c r="M1557" t="s">
        <v>148</v>
      </c>
      <c r="N1557">
        <v>414</v>
      </c>
      <c r="O1557" t="s">
        <v>55</v>
      </c>
      <c r="P1557" t="s">
        <v>250</v>
      </c>
      <c r="Q1557" t="s">
        <v>85</v>
      </c>
      <c r="R1557" t="s">
        <v>142</v>
      </c>
      <c r="S1557" t="s">
        <v>33</v>
      </c>
      <c r="T1557" t="s">
        <v>34</v>
      </c>
      <c r="U1557" t="s">
        <v>212</v>
      </c>
      <c r="V1557" t="s">
        <v>517</v>
      </c>
      <c r="W1557" t="s">
        <v>37</v>
      </c>
      <c r="X1557" t="s">
        <v>38</v>
      </c>
    </row>
    <row r="1558" spans="1:24" x14ac:dyDescent="0.3">
      <c r="A1558" t="s">
        <v>6430</v>
      </c>
      <c r="B1558" t="s">
        <v>6431</v>
      </c>
      <c r="C1558" s="1" t="str">
        <f t="shared" si="239"/>
        <v>21:0420</v>
      </c>
      <c r="D1558" s="1" t="str">
        <f t="shared" si="243"/>
        <v>21:0140</v>
      </c>
      <c r="E1558" t="s">
        <v>6432</v>
      </c>
      <c r="F1558" t="s">
        <v>6433</v>
      </c>
      <c r="H1558">
        <v>59.217541400000002</v>
      </c>
      <c r="I1558">
        <v>-128.6600196</v>
      </c>
      <c r="J1558" s="1" t="str">
        <f t="shared" si="244"/>
        <v>NGR bulk stream sediment</v>
      </c>
      <c r="K1558" s="1" t="str">
        <f t="shared" si="245"/>
        <v>&lt;177 micron (NGR)</v>
      </c>
      <c r="L1558">
        <v>21</v>
      </c>
      <c r="M1558" t="s">
        <v>157</v>
      </c>
      <c r="N1558">
        <v>415</v>
      </c>
      <c r="O1558" t="s">
        <v>168</v>
      </c>
      <c r="P1558" t="s">
        <v>46</v>
      </c>
      <c r="Q1558" t="s">
        <v>136</v>
      </c>
      <c r="R1558" t="s">
        <v>85</v>
      </c>
      <c r="S1558" t="s">
        <v>31</v>
      </c>
      <c r="T1558" t="s">
        <v>34</v>
      </c>
      <c r="U1558" t="s">
        <v>6434</v>
      </c>
      <c r="V1558" t="s">
        <v>693</v>
      </c>
      <c r="W1558" t="s">
        <v>37</v>
      </c>
      <c r="X1558" t="s">
        <v>38</v>
      </c>
    </row>
    <row r="1559" spans="1:24" x14ac:dyDescent="0.3">
      <c r="A1559" t="s">
        <v>6435</v>
      </c>
      <c r="B1559" t="s">
        <v>6436</v>
      </c>
      <c r="C1559" s="1" t="str">
        <f t="shared" si="239"/>
        <v>21:0420</v>
      </c>
      <c r="D1559" s="1" t="str">
        <f t="shared" si="243"/>
        <v>21:0140</v>
      </c>
      <c r="E1559" t="s">
        <v>6437</v>
      </c>
      <c r="F1559" t="s">
        <v>6438</v>
      </c>
      <c r="H1559">
        <v>59.205344199999999</v>
      </c>
      <c r="I1559">
        <v>-128.64252619999999</v>
      </c>
      <c r="J1559" s="1" t="str">
        <f t="shared" si="244"/>
        <v>NGR bulk stream sediment</v>
      </c>
      <c r="K1559" s="1" t="str">
        <f t="shared" si="245"/>
        <v>&lt;177 micron (NGR)</v>
      </c>
      <c r="L1559">
        <v>21</v>
      </c>
      <c r="M1559" t="s">
        <v>165</v>
      </c>
      <c r="N1559">
        <v>416</v>
      </c>
      <c r="O1559" t="s">
        <v>65</v>
      </c>
      <c r="P1559" t="s">
        <v>58</v>
      </c>
      <c r="Q1559" t="s">
        <v>46</v>
      </c>
      <c r="R1559" t="s">
        <v>103</v>
      </c>
      <c r="S1559" t="s">
        <v>75</v>
      </c>
      <c r="T1559" t="s">
        <v>34</v>
      </c>
      <c r="U1559" t="s">
        <v>507</v>
      </c>
      <c r="V1559" t="s">
        <v>60</v>
      </c>
      <c r="W1559" t="s">
        <v>37</v>
      </c>
      <c r="X1559" t="s">
        <v>38</v>
      </c>
    </row>
    <row r="1560" spans="1:24" x14ac:dyDescent="0.3">
      <c r="A1560" t="s">
        <v>6439</v>
      </c>
      <c r="B1560" t="s">
        <v>6440</v>
      </c>
      <c r="C1560" s="1" t="str">
        <f t="shared" si="239"/>
        <v>21:0420</v>
      </c>
      <c r="D1560" s="1" t="str">
        <f t="shared" si="243"/>
        <v>21:0140</v>
      </c>
      <c r="E1560" t="s">
        <v>6441</v>
      </c>
      <c r="F1560" t="s">
        <v>6442</v>
      </c>
      <c r="H1560">
        <v>59.198470999999998</v>
      </c>
      <c r="I1560">
        <v>-128.61315279999999</v>
      </c>
      <c r="J1560" s="1" t="str">
        <f t="shared" si="244"/>
        <v>NGR bulk stream sediment</v>
      </c>
      <c r="K1560" s="1" t="str">
        <f t="shared" si="245"/>
        <v>&lt;177 micron (NGR)</v>
      </c>
      <c r="L1560">
        <v>21</v>
      </c>
      <c r="M1560" t="s">
        <v>175</v>
      </c>
      <c r="N1560">
        <v>417</v>
      </c>
      <c r="O1560" t="s">
        <v>333</v>
      </c>
      <c r="P1560" t="s">
        <v>167</v>
      </c>
      <c r="Q1560" t="s">
        <v>75</v>
      </c>
      <c r="R1560" t="s">
        <v>406</v>
      </c>
      <c r="S1560" t="s">
        <v>45</v>
      </c>
      <c r="T1560" t="s">
        <v>34</v>
      </c>
      <c r="U1560" t="s">
        <v>690</v>
      </c>
      <c r="V1560" t="s">
        <v>354</v>
      </c>
      <c r="W1560" t="s">
        <v>37</v>
      </c>
      <c r="X1560" t="s">
        <v>38</v>
      </c>
    </row>
    <row r="1561" spans="1:24" x14ac:dyDescent="0.3">
      <c r="A1561" t="s">
        <v>6443</v>
      </c>
      <c r="B1561" t="s">
        <v>6444</v>
      </c>
      <c r="C1561" s="1" t="str">
        <f t="shared" si="239"/>
        <v>21:0420</v>
      </c>
      <c r="D1561" s="1" t="str">
        <f t="shared" si="243"/>
        <v>21:0140</v>
      </c>
      <c r="E1561" t="s">
        <v>6445</v>
      </c>
      <c r="F1561" t="s">
        <v>6446</v>
      </c>
      <c r="H1561">
        <v>59.218855499999997</v>
      </c>
      <c r="I1561">
        <v>-128.51390079999999</v>
      </c>
      <c r="J1561" s="1" t="str">
        <f t="shared" si="244"/>
        <v>NGR bulk stream sediment</v>
      </c>
      <c r="K1561" s="1" t="str">
        <f t="shared" si="245"/>
        <v>&lt;177 micron (NGR)</v>
      </c>
      <c r="L1561">
        <v>21</v>
      </c>
      <c r="M1561" t="s">
        <v>183</v>
      </c>
      <c r="N1561">
        <v>418</v>
      </c>
      <c r="O1561" t="s">
        <v>406</v>
      </c>
      <c r="P1561" t="s">
        <v>33</v>
      </c>
      <c r="Q1561" t="s">
        <v>150</v>
      </c>
      <c r="R1561" t="s">
        <v>33</v>
      </c>
      <c r="S1561" t="s">
        <v>67</v>
      </c>
      <c r="T1561" t="s">
        <v>34</v>
      </c>
      <c r="U1561" t="s">
        <v>1251</v>
      </c>
      <c r="V1561" t="s">
        <v>136</v>
      </c>
      <c r="W1561" t="s">
        <v>37</v>
      </c>
      <c r="X1561" t="s">
        <v>38</v>
      </c>
    </row>
    <row r="1562" spans="1:24" x14ac:dyDescent="0.3">
      <c r="A1562" t="s">
        <v>6447</v>
      </c>
      <c r="B1562" t="s">
        <v>6448</v>
      </c>
      <c r="C1562" s="1" t="str">
        <f t="shared" si="239"/>
        <v>21:0420</v>
      </c>
      <c r="D1562" s="1" t="str">
        <f t="shared" si="243"/>
        <v>21:0140</v>
      </c>
      <c r="E1562" t="s">
        <v>6449</v>
      </c>
      <c r="F1562" t="s">
        <v>6450</v>
      </c>
      <c r="H1562">
        <v>59.212751400000002</v>
      </c>
      <c r="I1562">
        <v>-128.50742</v>
      </c>
      <c r="J1562" s="1" t="str">
        <f t="shared" si="244"/>
        <v>NGR bulk stream sediment</v>
      </c>
      <c r="K1562" s="1" t="str">
        <f t="shared" si="245"/>
        <v>&lt;177 micron (NGR)</v>
      </c>
      <c r="L1562">
        <v>21</v>
      </c>
      <c r="M1562" t="s">
        <v>189</v>
      </c>
      <c r="N1562">
        <v>419</v>
      </c>
      <c r="O1562" t="s">
        <v>158</v>
      </c>
      <c r="P1562" t="s">
        <v>75</v>
      </c>
      <c r="Q1562" t="s">
        <v>85</v>
      </c>
      <c r="R1562" t="s">
        <v>75</v>
      </c>
      <c r="S1562" t="s">
        <v>47</v>
      </c>
      <c r="T1562" t="s">
        <v>34</v>
      </c>
      <c r="U1562" t="s">
        <v>308</v>
      </c>
      <c r="V1562" t="s">
        <v>136</v>
      </c>
      <c r="W1562" t="s">
        <v>37</v>
      </c>
      <c r="X1562" t="s">
        <v>38</v>
      </c>
    </row>
    <row r="1563" spans="1:24" x14ac:dyDescent="0.3">
      <c r="A1563" t="s">
        <v>6451</v>
      </c>
      <c r="B1563" t="s">
        <v>6452</v>
      </c>
      <c r="C1563" s="1" t="str">
        <f t="shared" si="239"/>
        <v>21:0420</v>
      </c>
      <c r="D1563" s="1" t="str">
        <f t="shared" si="243"/>
        <v>21:0140</v>
      </c>
      <c r="E1563" t="s">
        <v>6453</v>
      </c>
      <c r="F1563" t="s">
        <v>6454</v>
      </c>
      <c r="H1563">
        <v>59.156020099999999</v>
      </c>
      <c r="I1563">
        <v>-128.45941859999999</v>
      </c>
      <c r="J1563" s="1" t="str">
        <f t="shared" si="244"/>
        <v>NGR bulk stream sediment</v>
      </c>
      <c r="K1563" s="1" t="str">
        <f t="shared" si="245"/>
        <v>&lt;177 micron (NGR)</v>
      </c>
      <c r="L1563">
        <v>21</v>
      </c>
      <c r="M1563" t="s">
        <v>325</v>
      </c>
      <c r="N1563">
        <v>420</v>
      </c>
      <c r="O1563" t="s">
        <v>6455</v>
      </c>
      <c r="P1563" t="s">
        <v>6455</v>
      </c>
      <c r="Q1563" t="s">
        <v>6455</v>
      </c>
      <c r="R1563" t="s">
        <v>6455</v>
      </c>
      <c r="S1563" t="s">
        <v>6455</v>
      </c>
      <c r="T1563" t="s">
        <v>6455</v>
      </c>
      <c r="U1563" t="s">
        <v>6455</v>
      </c>
      <c r="V1563" t="s">
        <v>6455</v>
      </c>
      <c r="W1563" t="s">
        <v>6455</v>
      </c>
      <c r="X1563" t="s">
        <v>6455</v>
      </c>
    </row>
    <row r="1564" spans="1:24" x14ac:dyDescent="0.3">
      <c r="A1564" t="s">
        <v>6456</v>
      </c>
      <c r="B1564" t="s">
        <v>6457</v>
      </c>
      <c r="C1564" s="1" t="str">
        <f t="shared" si="239"/>
        <v>21:0420</v>
      </c>
      <c r="D1564" s="1" t="str">
        <f t="shared" si="243"/>
        <v>21:0140</v>
      </c>
      <c r="E1564" t="s">
        <v>6458</v>
      </c>
      <c r="F1564" t="s">
        <v>6459</v>
      </c>
      <c r="H1564">
        <v>59.040094799999999</v>
      </c>
      <c r="I1564">
        <v>-128.1711852</v>
      </c>
      <c r="J1564" s="1" t="str">
        <f t="shared" si="244"/>
        <v>NGR bulk stream sediment</v>
      </c>
      <c r="K1564" s="1" t="str">
        <f t="shared" si="245"/>
        <v>&lt;177 micron (NGR)</v>
      </c>
      <c r="L1564">
        <v>22</v>
      </c>
      <c r="M1564" t="s">
        <v>203</v>
      </c>
      <c r="N1564">
        <v>421</v>
      </c>
      <c r="O1564" t="s">
        <v>406</v>
      </c>
      <c r="P1564" t="s">
        <v>58</v>
      </c>
      <c r="Q1564" t="s">
        <v>135</v>
      </c>
      <c r="R1564" t="s">
        <v>45</v>
      </c>
      <c r="S1564" t="s">
        <v>150</v>
      </c>
      <c r="T1564" t="s">
        <v>34</v>
      </c>
      <c r="U1564" t="s">
        <v>1058</v>
      </c>
      <c r="V1564" t="s">
        <v>219</v>
      </c>
      <c r="W1564" t="s">
        <v>85</v>
      </c>
      <c r="X1564" t="s">
        <v>38</v>
      </c>
    </row>
    <row r="1565" spans="1:24" x14ac:dyDescent="0.3">
      <c r="A1565" t="s">
        <v>6460</v>
      </c>
      <c r="B1565" t="s">
        <v>6461</v>
      </c>
      <c r="C1565" s="1" t="str">
        <f t="shared" si="239"/>
        <v>21:0420</v>
      </c>
      <c r="D1565" s="1" t="str">
        <f t="shared" si="243"/>
        <v>21:0140</v>
      </c>
      <c r="E1565" t="s">
        <v>6462</v>
      </c>
      <c r="F1565" t="s">
        <v>6463</v>
      </c>
      <c r="H1565">
        <v>59.043399200000003</v>
      </c>
      <c r="I1565">
        <v>-128.35247559999999</v>
      </c>
      <c r="J1565" s="1" t="str">
        <f t="shared" si="244"/>
        <v>NGR bulk stream sediment</v>
      </c>
      <c r="K1565" s="1" t="str">
        <f t="shared" si="245"/>
        <v>&lt;177 micron (NGR)</v>
      </c>
      <c r="L1565">
        <v>22</v>
      </c>
      <c r="M1565" t="s">
        <v>43</v>
      </c>
      <c r="N1565">
        <v>422</v>
      </c>
      <c r="O1565" t="s">
        <v>126</v>
      </c>
      <c r="P1565" t="s">
        <v>103</v>
      </c>
      <c r="Q1565" t="s">
        <v>75</v>
      </c>
      <c r="R1565" t="s">
        <v>45</v>
      </c>
      <c r="S1565" t="s">
        <v>33</v>
      </c>
      <c r="T1565" t="s">
        <v>34</v>
      </c>
      <c r="U1565" t="s">
        <v>105</v>
      </c>
      <c r="V1565" t="s">
        <v>152</v>
      </c>
      <c r="W1565" t="s">
        <v>136</v>
      </c>
      <c r="X1565" t="s">
        <v>38</v>
      </c>
    </row>
    <row r="1566" spans="1:24" x14ac:dyDescent="0.3">
      <c r="A1566" t="s">
        <v>6464</v>
      </c>
      <c r="B1566" t="s">
        <v>6465</v>
      </c>
      <c r="C1566" s="1" t="str">
        <f t="shared" si="239"/>
        <v>21:0420</v>
      </c>
      <c r="D1566" s="1" t="str">
        <f t="shared" si="243"/>
        <v>21:0140</v>
      </c>
      <c r="E1566" t="s">
        <v>6466</v>
      </c>
      <c r="F1566" t="s">
        <v>6467</v>
      </c>
      <c r="H1566">
        <v>59.027430199999998</v>
      </c>
      <c r="I1566">
        <v>-128.35943</v>
      </c>
      <c r="J1566" s="1" t="str">
        <f t="shared" si="244"/>
        <v>NGR bulk stream sediment</v>
      </c>
      <c r="K1566" s="1" t="str">
        <f t="shared" si="245"/>
        <v>&lt;177 micron (NGR)</v>
      </c>
      <c r="L1566">
        <v>22</v>
      </c>
      <c r="M1566" t="s">
        <v>54</v>
      </c>
      <c r="N1566">
        <v>423</v>
      </c>
      <c r="O1566" t="s">
        <v>306</v>
      </c>
      <c r="P1566" t="s">
        <v>168</v>
      </c>
      <c r="Q1566" t="s">
        <v>135</v>
      </c>
      <c r="R1566" t="s">
        <v>205</v>
      </c>
      <c r="S1566" t="s">
        <v>75</v>
      </c>
      <c r="T1566" t="s">
        <v>34</v>
      </c>
      <c r="U1566" t="s">
        <v>2080</v>
      </c>
      <c r="V1566" t="s">
        <v>344</v>
      </c>
      <c r="W1566" t="s">
        <v>47</v>
      </c>
      <c r="X1566" t="s">
        <v>38</v>
      </c>
    </row>
    <row r="1567" spans="1:24" x14ac:dyDescent="0.3">
      <c r="A1567" t="s">
        <v>6468</v>
      </c>
      <c r="B1567" t="s">
        <v>6469</v>
      </c>
      <c r="C1567" s="1" t="str">
        <f t="shared" si="239"/>
        <v>21:0420</v>
      </c>
      <c r="D1567" s="1" t="str">
        <f t="shared" si="243"/>
        <v>21:0140</v>
      </c>
      <c r="E1567" t="s">
        <v>6470</v>
      </c>
      <c r="F1567" t="s">
        <v>6471</v>
      </c>
      <c r="H1567">
        <v>59.016418199999997</v>
      </c>
      <c r="I1567">
        <v>-128.31181609999999</v>
      </c>
      <c r="J1567" s="1" t="str">
        <f t="shared" si="244"/>
        <v>NGR bulk stream sediment</v>
      </c>
      <c r="K1567" s="1" t="str">
        <f t="shared" si="245"/>
        <v>&lt;177 micron (NGR)</v>
      </c>
      <c r="L1567">
        <v>22</v>
      </c>
      <c r="M1567" t="s">
        <v>73</v>
      </c>
      <c r="N1567">
        <v>424</v>
      </c>
      <c r="O1567" t="s">
        <v>55</v>
      </c>
      <c r="P1567" t="s">
        <v>33</v>
      </c>
      <c r="Q1567" t="s">
        <v>46</v>
      </c>
      <c r="R1567" t="s">
        <v>58</v>
      </c>
      <c r="S1567" t="s">
        <v>47</v>
      </c>
      <c r="T1567" t="s">
        <v>34</v>
      </c>
      <c r="U1567" t="s">
        <v>159</v>
      </c>
      <c r="V1567" t="s">
        <v>523</v>
      </c>
      <c r="W1567" t="s">
        <v>37</v>
      </c>
      <c r="X1567" t="s">
        <v>38</v>
      </c>
    </row>
    <row r="1568" spans="1:24" x14ac:dyDescent="0.3">
      <c r="A1568" t="s">
        <v>6472</v>
      </c>
      <c r="B1568" t="s">
        <v>6473</v>
      </c>
      <c r="C1568" s="1" t="str">
        <f t="shared" si="239"/>
        <v>21:0420</v>
      </c>
      <c r="D1568" s="1" t="str">
        <f t="shared" si="243"/>
        <v>21:0140</v>
      </c>
      <c r="E1568" t="s">
        <v>6474</v>
      </c>
      <c r="F1568" t="s">
        <v>6475</v>
      </c>
      <c r="H1568">
        <v>59.005396500000003</v>
      </c>
      <c r="I1568">
        <v>-128.3097033</v>
      </c>
      <c r="J1568" s="1" t="str">
        <f t="shared" si="244"/>
        <v>NGR bulk stream sediment</v>
      </c>
      <c r="K1568" s="1" t="str">
        <f t="shared" si="245"/>
        <v>&lt;177 micron (NGR)</v>
      </c>
      <c r="L1568">
        <v>22</v>
      </c>
      <c r="M1568" t="s">
        <v>82</v>
      </c>
      <c r="N1568">
        <v>425</v>
      </c>
      <c r="O1568" t="s">
        <v>65</v>
      </c>
      <c r="P1568" t="s">
        <v>93</v>
      </c>
      <c r="Q1568" t="s">
        <v>46</v>
      </c>
      <c r="R1568" t="s">
        <v>128</v>
      </c>
      <c r="S1568" t="s">
        <v>47</v>
      </c>
      <c r="T1568" t="s">
        <v>34</v>
      </c>
      <c r="U1568" t="s">
        <v>454</v>
      </c>
      <c r="V1568" t="s">
        <v>459</v>
      </c>
      <c r="W1568" t="s">
        <v>37</v>
      </c>
      <c r="X1568" t="s">
        <v>38</v>
      </c>
    </row>
    <row r="1569" spans="1:24" x14ac:dyDescent="0.3">
      <c r="A1569" t="s">
        <v>6476</v>
      </c>
      <c r="B1569" t="s">
        <v>6477</v>
      </c>
      <c r="C1569" s="1" t="str">
        <f t="shared" si="239"/>
        <v>21:0420</v>
      </c>
      <c r="D1569" s="1" t="str">
        <f t="shared" si="243"/>
        <v>21:0140</v>
      </c>
      <c r="E1569" t="s">
        <v>6478</v>
      </c>
      <c r="F1569" t="s">
        <v>6479</v>
      </c>
      <c r="H1569">
        <v>59.023483900000002</v>
      </c>
      <c r="I1569">
        <v>-128.30972420000001</v>
      </c>
      <c r="J1569" s="1" t="str">
        <f t="shared" si="244"/>
        <v>NGR bulk stream sediment</v>
      </c>
      <c r="K1569" s="1" t="str">
        <f t="shared" si="245"/>
        <v>&lt;177 micron (NGR)</v>
      </c>
      <c r="L1569">
        <v>22</v>
      </c>
      <c r="M1569" t="s">
        <v>91</v>
      </c>
      <c r="N1569">
        <v>426</v>
      </c>
      <c r="O1569" t="s">
        <v>92</v>
      </c>
      <c r="P1569" t="s">
        <v>33</v>
      </c>
      <c r="Q1569" t="s">
        <v>85</v>
      </c>
      <c r="R1569" t="s">
        <v>103</v>
      </c>
      <c r="S1569" t="s">
        <v>75</v>
      </c>
      <c r="T1569" t="s">
        <v>34</v>
      </c>
      <c r="U1569" t="s">
        <v>773</v>
      </c>
      <c r="V1569" t="s">
        <v>834</v>
      </c>
      <c r="W1569" t="s">
        <v>37</v>
      </c>
      <c r="X1569" t="s">
        <v>38</v>
      </c>
    </row>
    <row r="1570" spans="1:24" x14ac:dyDescent="0.3">
      <c r="A1570" t="s">
        <v>6480</v>
      </c>
      <c r="B1570" t="s">
        <v>6481</v>
      </c>
      <c r="C1570" s="1" t="str">
        <f t="shared" si="239"/>
        <v>21:0420</v>
      </c>
      <c r="D1570" s="1" t="str">
        <f t="shared" si="243"/>
        <v>21:0140</v>
      </c>
      <c r="E1570" t="s">
        <v>6482</v>
      </c>
      <c r="F1570" t="s">
        <v>6483</v>
      </c>
      <c r="H1570">
        <v>59.034363399999997</v>
      </c>
      <c r="I1570">
        <v>-128.3206395</v>
      </c>
      <c r="J1570" s="1" t="str">
        <f t="shared" si="244"/>
        <v>NGR bulk stream sediment</v>
      </c>
      <c r="K1570" s="1" t="str">
        <f t="shared" si="245"/>
        <v>&lt;177 micron (NGR)</v>
      </c>
      <c r="L1570">
        <v>22</v>
      </c>
      <c r="M1570" t="s">
        <v>101</v>
      </c>
      <c r="N1570">
        <v>427</v>
      </c>
      <c r="O1570" t="s">
        <v>333</v>
      </c>
      <c r="P1570" t="s">
        <v>58</v>
      </c>
      <c r="Q1570" t="s">
        <v>31</v>
      </c>
      <c r="R1570" t="s">
        <v>58</v>
      </c>
      <c r="S1570" t="s">
        <v>150</v>
      </c>
      <c r="T1570" t="s">
        <v>34</v>
      </c>
      <c r="U1570" t="s">
        <v>773</v>
      </c>
      <c r="V1570" t="s">
        <v>49</v>
      </c>
      <c r="W1570" t="s">
        <v>37</v>
      </c>
      <c r="X1570" t="s">
        <v>38</v>
      </c>
    </row>
    <row r="1571" spans="1:24" x14ac:dyDescent="0.3">
      <c r="A1571" t="s">
        <v>6484</v>
      </c>
      <c r="B1571" t="s">
        <v>6485</v>
      </c>
      <c r="C1571" s="1" t="str">
        <f t="shared" si="239"/>
        <v>21:0420</v>
      </c>
      <c r="D1571" s="1" t="str">
        <f>HYPERLINK("http://geochem.nrcan.gc.ca/cdogs/content/svy/svy_e.htm", "")</f>
        <v/>
      </c>
      <c r="G1571" s="1" t="str">
        <f>HYPERLINK("http://geochem.nrcan.gc.ca/cdogs/content/cr_/cr_00041_e.htm", "41")</f>
        <v>41</v>
      </c>
      <c r="J1571" t="s">
        <v>195</v>
      </c>
      <c r="K1571" t="s">
        <v>196</v>
      </c>
      <c r="L1571">
        <v>22</v>
      </c>
      <c r="M1571" t="s">
        <v>197</v>
      </c>
      <c r="N1571">
        <v>428</v>
      </c>
      <c r="O1571" t="s">
        <v>379</v>
      </c>
      <c r="P1571" t="s">
        <v>158</v>
      </c>
      <c r="Q1571" t="s">
        <v>84</v>
      </c>
      <c r="R1571" t="s">
        <v>66</v>
      </c>
      <c r="S1571" t="s">
        <v>66</v>
      </c>
      <c r="T1571" t="s">
        <v>34</v>
      </c>
      <c r="U1571" t="s">
        <v>2905</v>
      </c>
      <c r="V1571" t="s">
        <v>459</v>
      </c>
      <c r="W1571" t="s">
        <v>37</v>
      </c>
      <c r="X1571" t="s">
        <v>38</v>
      </c>
    </row>
    <row r="1572" spans="1:24" x14ac:dyDescent="0.3">
      <c r="A1572" t="s">
        <v>6486</v>
      </c>
      <c r="B1572" t="s">
        <v>6487</v>
      </c>
      <c r="C1572" s="1" t="str">
        <f t="shared" si="239"/>
        <v>21:0420</v>
      </c>
      <c r="D1572" s="1" t="str">
        <f t="shared" ref="D1572:D1586" si="246">HYPERLINK("http://geochem.nrcan.gc.ca/cdogs/content/svy/svy210140_e.htm", "21:0140")</f>
        <v>21:0140</v>
      </c>
      <c r="E1572" t="s">
        <v>6488</v>
      </c>
      <c r="F1572" t="s">
        <v>6489</v>
      </c>
      <c r="H1572">
        <v>59.038704500000001</v>
      </c>
      <c r="I1572">
        <v>-128.29934729999999</v>
      </c>
      <c r="J1572" s="1" t="str">
        <f t="shared" ref="J1572:J1586" si="247">HYPERLINK("http://geochem.nrcan.gc.ca/cdogs/content/kwd/kwd020030_e.htm", "NGR bulk stream sediment")</f>
        <v>NGR bulk stream sediment</v>
      </c>
      <c r="K1572" s="1" t="str">
        <f t="shared" ref="K1572:K1586" si="248">HYPERLINK("http://geochem.nrcan.gc.ca/cdogs/content/kwd/kwd080006_e.htm", "&lt;177 micron (NGR)")</f>
        <v>&lt;177 micron (NGR)</v>
      </c>
      <c r="L1572">
        <v>22</v>
      </c>
      <c r="M1572" t="s">
        <v>111</v>
      </c>
      <c r="N1572">
        <v>429</v>
      </c>
      <c r="O1572" t="s">
        <v>30</v>
      </c>
      <c r="P1572" t="s">
        <v>45</v>
      </c>
      <c r="Q1572" t="s">
        <v>33</v>
      </c>
      <c r="R1572" t="s">
        <v>168</v>
      </c>
      <c r="S1572" t="s">
        <v>75</v>
      </c>
      <c r="T1572" t="s">
        <v>34</v>
      </c>
      <c r="U1572" t="s">
        <v>496</v>
      </c>
      <c r="V1572" t="s">
        <v>77</v>
      </c>
      <c r="W1572" t="s">
        <v>85</v>
      </c>
      <c r="X1572" t="s">
        <v>38</v>
      </c>
    </row>
    <row r="1573" spans="1:24" x14ac:dyDescent="0.3">
      <c r="A1573" t="s">
        <v>6490</v>
      </c>
      <c r="B1573" t="s">
        <v>6491</v>
      </c>
      <c r="C1573" s="1" t="str">
        <f t="shared" si="239"/>
        <v>21:0420</v>
      </c>
      <c r="D1573" s="1" t="str">
        <f t="shared" si="246"/>
        <v>21:0140</v>
      </c>
      <c r="E1573" t="s">
        <v>6492</v>
      </c>
      <c r="F1573" t="s">
        <v>6493</v>
      </c>
      <c r="H1573">
        <v>59.056385200000001</v>
      </c>
      <c r="I1573">
        <v>-128.25385009999999</v>
      </c>
      <c r="J1573" s="1" t="str">
        <f t="shared" si="247"/>
        <v>NGR bulk stream sediment</v>
      </c>
      <c r="K1573" s="1" t="str">
        <f t="shared" si="248"/>
        <v>&lt;177 micron (NGR)</v>
      </c>
      <c r="L1573">
        <v>22</v>
      </c>
      <c r="M1573" t="s">
        <v>118</v>
      </c>
      <c r="N1573">
        <v>430</v>
      </c>
      <c r="O1573" t="s">
        <v>102</v>
      </c>
      <c r="P1573" t="s">
        <v>103</v>
      </c>
      <c r="Q1573" t="s">
        <v>135</v>
      </c>
      <c r="R1573" t="s">
        <v>168</v>
      </c>
      <c r="S1573" t="s">
        <v>150</v>
      </c>
      <c r="T1573" t="s">
        <v>34</v>
      </c>
      <c r="U1573" t="s">
        <v>3805</v>
      </c>
      <c r="V1573" t="s">
        <v>77</v>
      </c>
      <c r="W1573" t="s">
        <v>31</v>
      </c>
      <c r="X1573" t="s">
        <v>38</v>
      </c>
    </row>
    <row r="1574" spans="1:24" x14ac:dyDescent="0.3">
      <c r="A1574" t="s">
        <v>6494</v>
      </c>
      <c r="B1574" t="s">
        <v>6495</v>
      </c>
      <c r="C1574" s="1" t="str">
        <f t="shared" si="239"/>
        <v>21:0420</v>
      </c>
      <c r="D1574" s="1" t="str">
        <f t="shared" si="246"/>
        <v>21:0140</v>
      </c>
      <c r="E1574" t="s">
        <v>6458</v>
      </c>
      <c r="F1574" t="s">
        <v>6496</v>
      </c>
      <c r="H1574">
        <v>59.040094799999999</v>
      </c>
      <c r="I1574">
        <v>-128.1711852</v>
      </c>
      <c r="J1574" s="1" t="str">
        <f t="shared" si="247"/>
        <v>NGR bulk stream sediment</v>
      </c>
      <c r="K1574" s="1" t="str">
        <f t="shared" si="248"/>
        <v>&lt;177 micron (NGR)</v>
      </c>
      <c r="L1574">
        <v>22</v>
      </c>
      <c r="M1574" t="s">
        <v>301</v>
      </c>
      <c r="N1574">
        <v>431</v>
      </c>
      <c r="O1574" t="s">
        <v>379</v>
      </c>
      <c r="P1574" t="s">
        <v>58</v>
      </c>
      <c r="Q1574" t="s">
        <v>135</v>
      </c>
      <c r="R1574" t="s">
        <v>168</v>
      </c>
      <c r="S1574" t="s">
        <v>47</v>
      </c>
      <c r="T1574" t="s">
        <v>34</v>
      </c>
      <c r="U1574" t="s">
        <v>1058</v>
      </c>
      <c r="V1574" t="s">
        <v>334</v>
      </c>
      <c r="W1574" t="s">
        <v>57</v>
      </c>
      <c r="X1574" t="s">
        <v>38</v>
      </c>
    </row>
    <row r="1575" spans="1:24" x14ac:dyDescent="0.3">
      <c r="A1575" t="s">
        <v>6497</v>
      </c>
      <c r="B1575" t="s">
        <v>6498</v>
      </c>
      <c r="C1575" s="1" t="str">
        <f t="shared" si="239"/>
        <v>21:0420</v>
      </c>
      <c r="D1575" s="1" t="str">
        <f t="shared" si="246"/>
        <v>21:0140</v>
      </c>
      <c r="E1575" t="s">
        <v>6458</v>
      </c>
      <c r="F1575" t="s">
        <v>6499</v>
      </c>
      <c r="H1575">
        <v>59.040094799999999</v>
      </c>
      <c r="I1575">
        <v>-128.1711852</v>
      </c>
      <c r="J1575" s="1" t="str">
        <f t="shared" si="247"/>
        <v>NGR bulk stream sediment</v>
      </c>
      <c r="K1575" s="1" t="str">
        <f t="shared" si="248"/>
        <v>&lt;177 micron (NGR)</v>
      </c>
      <c r="L1575">
        <v>22</v>
      </c>
      <c r="M1575" t="s">
        <v>295</v>
      </c>
      <c r="N1575">
        <v>432</v>
      </c>
      <c r="O1575" t="s">
        <v>406</v>
      </c>
      <c r="P1575" t="s">
        <v>58</v>
      </c>
      <c r="Q1575" t="s">
        <v>33</v>
      </c>
      <c r="R1575" t="s">
        <v>168</v>
      </c>
      <c r="S1575" t="s">
        <v>150</v>
      </c>
      <c r="T1575" t="s">
        <v>34</v>
      </c>
      <c r="U1575" t="s">
        <v>290</v>
      </c>
      <c r="V1575" t="s">
        <v>219</v>
      </c>
      <c r="W1575" t="s">
        <v>57</v>
      </c>
      <c r="X1575" t="s">
        <v>38</v>
      </c>
    </row>
    <row r="1576" spans="1:24" x14ac:dyDescent="0.3">
      <c r="A1576" t="s">
        <v>6500</v>
      </c>
      <c r="B1576" t="s">
        <v>6501</v>
      </c>
      <c r="C1576" s="1" t="str">
        <f t="shared" si="239"/>
        <v>21:0420</v>
      </c>
      <c r="D1576" s="1" t="str">
        <f t="shared" si="246"/>
        <v>21:0140</v>
      </c>
      <c r="E1576" t="s">
        <v>6502</v>
      </c>
      <c r="F1576" t="s">
        <v>6503</v>
      </c>
      <c r="H1576">
        <v>59.010305600000002</v>
      </c>
      <c r="I1576">
        <v>-128.1825571</v>
      </c>
      <c r="J1576" s="1" t="str">
        <f t="shared" si="247"/>
        <v>NGR bulk stream sediment</v>
      </c>
      <c r="K1576" s="1" t="str">
        <f t="shared" si="248"/>
        <v>&lt;177 micron (NGR)</v>
      </c>
      <c r="L1576">
        <v>22</v>
      </c>
      <c r="M1576" t="s">
        <v>125</v>
      </c>
      <c r="N1576">
        <v>433</v>
      </c>
      <c r="O1576" t="s">
        <v>44</v>
      </c>
      <c r="P1576" t="s">
        <v>58</v>
      </c>
      <c r="Q1576" t="s">
        <v>46</v>
      </c>
      <c r="R1576" t="s">
        <v>103</v>
      </c>
      <c r="S1576" t="s">
        <v>67</v>
      </c>
      <c r="T1576" t="s">
        <v>34</v>
      </c>
      <c r="U1576" t="s">
        <v>238</v>
      </c>
      <c r="V1576" t="s">
        <v>517</v>
      </c>
      <c r="W1576" t="s">
        <v>136</v>
      </c>
      <c r="X1576" t="s">
        <v>38</v>
      </c>
    </row>
    <row r="1577" spans="1:24" x14ac:dyDescent="0.3">
      <c r="A1577" t="s">
        <v>6504</v>
      </c>
      <c r="B1577" t="s">
        <v>6505</v>
      </c>
      <c r="C1577" s="1" t="str">
        <f t="shared" si="239"/>
        <v>21:0420</v>
      </c>
      <c r="D1577" s="1" t="str">
        <f t="shared" si="246"/>
        <v>21:0140</v>
      </c>
      <c r="E1577" t="s">
        <v>6506</v>
      </c>
      <c r="F1577" t="s">
        <v>6507</v>
      </c>
      <c r="H1577">
        <v>59.012227299999999</v>
      </c>
      <c r="I1577">
        <v>-128.20122950000001</v>
      </c>
      <c r="J1577" s="1" t="str">
        <f t="shared" si="247"/>
        <v>NGR bulk stream sediment</v>
      </c>
      <c r="K1577" s="1" t="str">
        <f t="shared" si="248"/>
        <v>&lt;177 micron (NGR)</v>
      </c>
      <c r="L1577">
        <v>22</v>
      </c>
      <c r="M1577" t="s">
        <v>148</v>
      </c>
      <c r="N1577">
        <v>434</v>
      </c>
      <c r="O1577" t="s">
        <v>149</v>
      </c>
      <c r="P1577" t="s">
        <v>103</v>
      </c>
      <c r="Q1577" t="s">
        <v>47</v>
      </c>
      <c r="R1577" t="s">
        <v>128</v>
      </c>
      <c r="S1577" t="s">
        <v>75</v>
      </c>
      <c r="T1577" t="s">
        <v>34</v>
      </c>
      <c r="U1577" t="s">
        <v>143</v>
      </c>
      <c r="V1577" t="s">
        <v>113</v>
      </c>
      <c r="W1577" t="s">
        <v>37</v>
      </c>
      <c r="X1577" t="s">
        <v>38</v>
      </c>
    </row>
    <row r="1578" spans="1:24" x14ac:dyDescent="0.3">
      <c r="A1578" t="s">
        <v>6508</v>
      </c>
      <c r="B1578" t="s">
        <v>6509</v>
      </c>
      <c r="C1578" s="1" t="str">
        <f t="shared" si="239"/>
        <v>21:0420</v>
      </c>
      <c r="D1578" s="1" t="str">
        <f t="shared" si="246"/>
        <v>21:0140</v>
      </c>
      <c r="E1578" t="s">
        <v>6510</v>
      </c>
      <c r="F1578" t="s">
        <v>6511</v>
      </c>
      <c r="H1578">
        <v>59.010902700000003</v>
      </c>
      <c r="I1578">
        <v>-128.11881690000001</v>
      </c>
      <c r="J1578" s="1" t="str">
        <f t="shared" si="247"/>
        <v>NGR bulk stream sediment</v>
      </c>
      <c r="K1578" s="1" t="str">
        <f t="shared" si="248"/>
        <v>&lt;177 micron (NGR)</v>
      </c>
      <c r="L1578">
        <v>22</v>
      </c>
      <c r="M1578" t="s">
        <v>157</v>
      </c>
      <c r="N1578">
        <v>435</v>
      </c>
      <c r="O1578" t="s">
        <v>149</v>
      </c>
      <c r="P1578" t="s">
        <v>45</v>
      </c>
      <c r="Q1578" t="s">
        <v>46</v>
      </c>
      <c r="R1578" t="s">
        <v>450</v>
      </c>
      <c r="S1578" t="s">
        <v>67</v>
      </c>
      <c r="T1578" t="s">
        <v>34</v>
      </c>
      <c r="U1578" t="s">
        <v>270</v>
      </c>
      <c r="V1578" t="s">
        <v>834</v>
      </c>
      <c r="W1578" t="s">
        <v>136</v>
      </c>
      <c r="X1578" t="s">
        <v>38</v>
      </c>
    </row>
    <row r="1579" spans="1:24" x14ac:dyDescent="0.3">
      <c r="A1579" t="s">
        <v>6512</v>
      </c>
      <c r="B1579" t="s">
        <v>6513</v>
      </c>
      <c r="C1579" s="1" t="str">
        <f t="shared" si="239"/>
        <v>21:0420</v>
      </c>
      <c r="D1579" s="1" t="str">
        <f t="shared" si="246"/>
        <v>21:0140</v>
      </c>
      <c r="E1579" t="s">
        <v>6514</v>
      </c>
      <c r="F1579" t="s">
        <v>6515</v>
      </c>
      <c r="H1579">
        <v>59.0176935</v>
      </c>
      <c r="I1579">
        <v>-128.01072189999999</v>
      </c>
      <c r="J1579" s="1" t="str">
        <f t="shared" si="247"/>
        <v>NGR bulk stream sediment</v>
      </c>
      <c r="K1579" s="1" t="str">
        <f t="shared" si="248"/>
        <v>&lt;177 micron (NGR)</v>
      </c>
      <c r="L1579">
        <v>22</v>
      </c>
      <c r="M1579" t="s">
        <v>165</v>
      </c>
      <c r="N1579">
        <v>436</v>
      </c>
      <c r="O1579" t="s">
        <v>307</v>
      </c>
      <c r="P1579" t="s">
        <v>58</v>
      </c>
      <c r="Q1579" t="s">
        <v>47</v>
      </c>
      <c r="R1579" t="s">
        <v>450</v>
      </c>
      <c r="S1579" t="s">
        <v>93</v>
      </c>
      <c r="T1579" t="s">
        <v>34</v>
      </c>
      <c r="U1579" t="s">
        <v>502</v>
      </c>
      <c r="V1579" t="s">
        <v>354</v>
      </c>
      <c r="W1579" t="s">
        <v>37</v>
      </c>
      <c r="X1579" t="s">
        <v>38</v>
      </c>
    </row>
    <row r="1580" spans="1:24" x14ac:dyDescent="0.3">
      <c r="A1580" t="s">
        <v>6516</v>
      </c>
      <c r="B1580" t="s">
        <v>6517</v>
      </c>
      <c r="C1580" s="1" t="str">
        <f t="shared" si="239"/>
        <v>21:0420</v>
      </c>
      <c r="D1580" s="1" t="str">
        <f t="shared" si="246"/>
        <v>21:0140</v>
      </c>
      <c r="E1580" t="s">
        <v>6518</v>
      </c>
      <c r="F1580" t="s">
        <v>6519</v>
      </c>
      <c r="H1580">
        <v>59.051881700000003</v>
      </c>
      <c r="I1580">
        <v>-128.00567760000001</v>
      </c>
      <c r="J1580" s="1" t="str">
        <f t="shared" si="247"/>
        <v>NGR bulk stream sediment</v>
      </c>
      <c r="K1580" s="1" t="str">
        <f t="shared" si="248"/>
        <v>&lt;177 micron (NGR)</v>
      </c>
      <c r="L1580">
        <v>22</v>
      </c>
      <c r="M1580" t="s">
        <v>175</v>
      </c>
      <c r="N1580">
        <v>437</v>
      </c>
      <c r="O1580" t="s">
        <v>102</v>
      </c>
      <c r="P1580" t="s">
        <v>168</v>
      </c>
      <c r="Q1580" t="s">
        <v>416</v>
      </c>
      <c r="R1580" t="s">
        <v>416</v>
      </c>
      <c r="S1580" t="s">
        <v>135</v>
      </c>
      <c r="T1580" t="s">
        <v>34</v>
      </c>
      <c r="U1580" t="s">
        <v>327</v>
      </c>
      <c r="V1580" t="s">
        <v>232</v>
      </c>
      <c r="W1580" t="s">
        <v>37</v>
      </c>
      <c r="X1580" t="s">
        <v>38</v>
      </c>
    </row>
    <row r="1581" spans="1:24" x14ac:dyDescent="0.3">
      <c r="A1581" t="s">
        <v>6520</v>
      </c>
      <c r="B1581" t="s">
        <v>6521</v>
      </c>
      <c r="C1581" s="1" t="str">
        <f t="shared" si="239"/>
        <v>21:0420</v>
      </c>
      <c r="D1581" s="1" t="str">
        <f t="shared" si="246"/>
        <v>21:0140</v>
      </c>
      <c r="E1581" t="s">
        <v>6522</v>
      </c>
      <c r="F1581" t="s">
        <v>6523</v>
      </c>
      <c r="H1581">
        <v>59.048067400000001</v>
      </c>
      <c r="I1581">
        <v>-128.03454819999999</v>
      </c>
      <c r="J1581" s="1" t="str">
        <f t="shared" si="247"/>
        <v>NGR bulk stream sediment</v>
      </c>
      <c r="K1581" s="1" t="str">
        <f t="shared" si="248"/>
        <v>&lt;177 micron (NGR)</v>
      </c>
      <c r="L1581">
        <v>22</v>
      </c>
      <c r="M1581" t="s">
        <v>183</v>
      </c>
      <c r="N1581">
        <v>438</v>
      </c>
      <c r="O1581" t="s">
        <v>168</v>
      </c>
      <c r="P1581" t="s">
        <v>45</v>
      </c>
      <c r="Q1581" t="s">
        <v>167</v>
      </c>
      <c r="R1581" t="s">
        <v>379</v>
      </c>
      <c r="S1581" t="s">
        <v>67</v>
      </c>
      <c r="T1581" t="s">
        <v>34</v>
      </c>
      <c r="U1581" t="s">
        <v>169</v>
      </c>
      <c r="V1581" t="s">
        <v>57</v>
      </c>
      <c r="W1581" t="s">
        <v>37</v>
      </c>
      <c r="X1581" t="s">
        <v>38</v>
      </c>
    </row>
    <row r="1582" spans="1:24" x14ac:dyDescent="0.3">
      <c r="A1582" t="s">
        <v>6524</v>
      </c>
      <c r="B1582" t="s">
        <v>6525</v>
      </c>
      <c r="C1582" s="1" t="str">
        <f t="shared" si="239"/>
        <v>21:0420</v>
      </c>
      <c r="D1582" s="1" t="str">
        <f t="shared" si="246"/>
        <v>21:0140</v>
      </c>
      <c r="E1582" t="s">
        <v>6526</v>
      </c>
      <c r="F1582" t="s">
        <v>6527</v>
      </c>
      <c r="H1582">
        <v>59.055024500000002</v>
      </c>
      <c r="I1582">
        <v>-128.1345982</v>
      </c>
      <c r="J1582" s="1" t="str">
        <f t="shared" si="247"/>
        <v>NGR bulk stream sediment</v>
      </c>
      <c r="K1582" s="1" t="str">
        <f t="shared" si="248"/>
        <v>&lt;177 micron (NGR)</v>
      </c>
      <c r="L1582">
        <v>22</v>
      </c>
      <c r="M1582" t="s">
        <v>189</v>
      </c>
      <c r="N1582">
        <v>439</v>
      </c>
      <c r="O1582" t="s">
        <v>622</v>
      </c>
      <c r="P1582" t="s">
        <v>84</v>
      </c>
      <c r="Q1582" t="s">
        <v>167</v>
      </c>
      <c r="R1582" t="s">
        <v>83</v>
      </c>
      <c r="S1582" t="s">
        <v>67</v>
      </c>
      <c r="T1582" t="s">
        <v>34</v>
      </c>
      <c r="U1582" t="s">
        <v>238</v>
      </c>
      <c r="V1582" t="s">
        <v>258</v>
      </c>
      <c r="W1582" t="s">
        <v>47</v>
      </c>
      <c r="X1582" t="s">
        <v>38</v>
      </c>
    </row>
    <row r="1583" spans="1:24" x14ac:dyDescent="0.3">
      <c r="A1583" t="s">
        <v>6528</v>
      </c>
      <c r="B1583" t="s">
        <v>6529</v>
      </c>
      <c r="C1583" s="1" t="str">
        <f t="shared" si="239"/>
        <v>21:0420</v>
      </c>
      <c r="D1583" s="1" t="str">
        <f t="shared" si="246"/>
        <v>21:0140</v>
      </c>
      <c r="E1583" t="s">
        <v>6530</v>
      </c>
      <c r="F1583" t="s">
        <v>6531</v>
      </c>
      <c r="H1583">
        <v>59.062723800000001</v>
      </c>
      <c r="I1583">
        <v>-128.14312340000001</v>
      </c>
      <c r="J1583" s="1" t="str">
        <f t="shared" si="247"/>
        <v>NGR bulk stream sediment</v>
      </c>
      <c r="K1583" s="1" t="str">
        <f t="shared" si="248"/>
        <v>&lt;177 micron (NGR)</v>
      </c>
      <c r="L1583">
        <v>22</v>
      </c>
      <c r="M1583" t="s">
        <v>325</v>
      </c>
      <c r="N1583">
        <v>440</v>
      </c>
      <c r="O1583" t="s">
        <v>168</v>
      </c>
      <c r="P1583" t="s">
        <v>45</v>
      </c>
      <c r="Q1583" t="s">
        <v>93</v>
      </c>
      <c r="R1583" t="s">
        <v>379</v>
      </c>
      <c r="S1583" t="s">
        <v>66</v>
      </c>
      <c r="T1583" t="s">
        <v>34</v>
      </c>
      <c r="U1583" t="s">
        <v>218</v>
      </c>
      <c r="V1583" t="s">
        <v>427</v>
      </c>
      <c r="W1583" t="s">
        <v>58</v>
      </c>
      <c r="X1583" t="s">
        <v>38</v>
      </c>
    </row>
    <row r="1584" spans="1:24" x14ac:dyDescent="0.3">
      <c r="A1584" t="s">
        <v>6532</v>
      </c>
      <c r="B1584" t="s">
        <v>6533</v>
      </c>
      <c r="C1584" s="1" t="str">
        <f t="shared" si="239"/>
        <v>21:0420</v>
      </c>
      <c r="D1584" s="1" t="str">
        <f t="shared" si="246"/>
        <v>21:0140</v>
      </c>
      <c r="E1584" t="s">
        <v>6534</v>
      </c>
      <c r="F1584" t="s">
        <v>6535</v>
      </c>
      <c r="H1584">
        <v>59.090692500000003</v>
      </c>
      <c r="I1584">
        <v>-128.11931970000001</v>
      </c>
      <c r="J1584" s="1" t="str">
        <f t="shared" si="247"/>
        <v>NGR bulk stream sediment</v>
      </c>
      <c r="K1584" s="1" t="str">
        <f t="shared" si="248"/>
        <v>&lt;177 micron (NGR)</v>
      </c>
      <c r="L1584">
        <v>23</v>
      </c>
      <c r="M1584" t="s">
        <v>28</v>
      </c>
      <c r="N1584">
        <v>441</v>
      </c>
      <c r="O1584" t="s">
        <v>92</v>
      </c>
      <c r="P1584" t="s">
        <v>58</v>
      </c>
      <c r="Q1584" t="s">
        <v>103</v>
      </c>
      <c r="R1584" t="s">
        <v>103</v>
      </c>
      <c r="S1584" t="s">
        <v>150</v>
      </c>
      <c r="T1584" t="s">
        <v>34</v>
      </c>
      <c r="U1584" t="s">
        <v>265</v>
      </c>
      <c r="V1584" t="s">
        <v>77</v>
      </c>
      <c r="W1584" t="s">
        <v>136</v>
      </c>
      <c r="X1584" t="s">
        <v>38</v>
      </c>
    </row>
    <row r="1585" spans="1:24" x14ac:dyDescent="0.3">
      <c r="A1585" t="s">
        <v>6536</v>
      </c>
      <c r="B1585" t="s">
        <v>6537</v>
      </c>
      <c r="C1585" s="1" t="str">
        <f t="shared" si="239"/>
        <v>21:0420</v>
      </c>
      <c r="D1585" s="1" t="str">
        <f t="shared" si="246"/>
        <v>21:0140</v>
      </c>
      <c r="E1585" t="s">
        <v>6538</v>
      </c>
      <c r="F1585" t="s">
        <v>6539</v>
      </c>
      <c r="H1585">
        <v>59.073309399999999</v>
      </c>
      <c r="I1585">
        <v>-128.11067700000001</v>
      </c>
      <c r="J1585" s="1" t="str">
        <f t="shared" si="247"/>
        <v>NGR bulk stream sediment</v>
      </c>
      <c r="K1585" s="1" t="str">
        <f t="shared" si="248"/>
        <v>&lt;177 micron (NGR)</v>
      </c>
      <c r="L1585">
        <v>23</v>
      </c>
      <c r="M1585" t="s">
        <v>43</v>
      </c>
      <c r="N1585">
        <v>442</v>
      </c>
      <c r="O1585" t="s">
        <v>318</v>
      </c>
      <c r="P1585" t="s">
        <v>168</v>
      </c>
      <c r="Q1585" t="s">
        <v>67</v>
      </c>
      <c r="R1585" t="s">
        <v>84</v>
      </c>
      <c r="S1585" t="s">
        <v>93</v>
      </c>
      <c r="T1585" t="s">
        <v>34</v>
      </c>
      <c r="U1585" t="s">
        <v>265</v>
      </c>
      <c r="V1585" t="s">
        <v>1417</v>
      </c>
      <c r="W1585" t="s">
        <v>37</v>
      </c>
      <c r="X1585" t="s">
        <v>38</v>
      </c>
    </row>
    <row r="1586" spans="1:24" x14ac:dyDescent="0.3">
      <c r="A1586" t="s">
        <v>6540</v>
      </c>
      <c r="B1586" t="s">
        <v>6541</v>
      </c>
      <c r="C1586" s="1" t="str">
        <f t="shared" si="239"/>
        <v>21:0420</v>
      </c>
      <c r="D1586" s="1" t="str">
        <f t="shared" si="246"/>
        <v>21:0140</v>
      </c>
      <c r="E1586" t="s">
        <v>6542</v>
      </c>
      <c r="F1586" t="s">
        <v>6543</v>
      </c>
      <c r="H1586">
        <v>59.082259100000002</v>
      </c>
      <c r="I1586">
        <v>-128.1087531</v>
      </c>
      <c r="J1586" s="1" t="str">
        <f t="shared" si="247"/>
        <v>NGR bulk stream sediment</v>
      </c>
      <c r="K1586" s="1" t="str">
        <f t="shared" si="248"/>
        <v>&lt;177 micron (NGR)</v>
      </c>
      <c r="L1586">
        <v>23</v>
      </c>
      <c r="M1586" t="s">
        <v>54</v>
      </c>
      <c r="N1586">
        <v>443</v>
      </c>
      <c r="O1586" t="s">
        <v>167</v>
      </c>
      <c r="P1586" t="s">
        <v>45</v>
      </c>
      <c r="Q1586" t="s">
        <v>93</v>
      </c>
      <c r="R1586" t="s">
        <v>167</v>
      </c>
      <c r="S1586" t="s">
        <v>46</v>
      </c>
      <c r="T1586" t="s">
        <v>34</v>
      </c>
      <c r="U1586" t="s">
        <v>159</v>
      </c>
      <c r="V1586" t="s">
        <v>523</v>
      </c>
      <c r="W1586" t="s">
        <v>33</v>
      </c>
      <c r="X1586" t="s">
        <v>38</v>
      </c>
    </row>
    <row r="1587" spans="1:24" x14ac:dyDescent="0.3">
      <c r="A1587" t="s">
        <v>6544</v>
      </c>
      <c r="B1587" t="s">
        <v>6545</v>
      </c>
      <c r="C1587" s="1" t="str">
        <f t="shared" si="239"/>
        <v>21:0420</v>
      </c>
      <c r="D1587" s="1" t="str">
        <f>HYPERLINK("http://geochem.nrcan.gc.ca/cdogs/content/svy/svy_e.htm", "")</f>
        <v/>
      </c>
      <c r="G1587" s="1" t="str">
        <f>HYPERLINK("http://geochem.nrcan.gc.ca/cdogs/content/cr_/cr_00042_e.htm", "42")</f>
        <v>42</v>
      </c>
      <c r="J1587" t="s">
        <v>195</v>
      </c>
      <c r="K1587" t="s">
        <v>196</v>
      </c>
      <c r="L1587">
        <v>23</v>
      </c>
      <c r="M1587" t="s">
        <v>197</v>
      </c>
      <c r="N1587">
        <v>444</v>
      </c>
      <c r="O1587" t="s">
        <v>29</v>
      </c>
      <c r="P1587" t="s">
        <v>820</v>
      </c>
      <c r="Q1587" t="s">
        <v>288</v>
      </c>
      <c r="R1587" t="s">
        <v>244</v>
      </c>
      <c r="S1587" t="s">
        <v>150</v>
      </c>
      <c r="T1587" t="s">
        <v>222</v>
      </c>
      <c r="U1587" t="s">
        <v>184</v>
      </c>
      <c r="V1587" t="s">
        <v>224</v>
      </c>
      <c r="W1587" t="s">
        <v>57</v>
      </c>
      <c r="X1587" t="s">
        <v>103</v>
      </c>
    </row>
    <row r="1588" spans="1:24" x14ac:dyDescent="0.3">
      <c r="A1588" t="s">
        <v>6546</v>
      </c>
      <c r="B1588" t="s">
        <v>6547</v>
      </c>
      <c r="C1588" s="1" t="str">
        <f t="shared" si="239"/>
        <v>21:0420</v>
      </c>
      <c r="D1588" s="1" t="str">
        <f t="shared" ref="D1588:D1604" si="249">HYPERLINK("http://geochem.nrcan.gc.ca/cdogs/content/svy/svy210140_e.htm", "21:0140")</f>
        <v>21:0140</v>
      </c>
      <c r="E1588" t="s">
        <v>6534</v>
      </c>
      <c r="F1588" t="s">
        <v>6548</v>
      </c>
      <c r="H1588">
        <v>59.090692500000003</v>
      </c>
      <c r="I1588">
        <v>-128.11931970000001</v>
      </c>
      <c r="J1588" s="1" t="str">
        <f t="shared" ref="J1588:J1604" si="250">HYPERLINK("http://geochem.nrcan.gc.ca/cdogs/content/kwd/kwd020030_e.htm", "NGR bulk stream sediment")</f>
        <v>NGR bulk stream sediment</v>
      </c>
      <c r="K1588" s="1" t="str">
        <f t="shared" ref="K1588:K1604" si="251">HYPERLINK("http://geochem.nrcan.gc.ca/cdogs/content/kwd/kwd080006_e.htm", "&lt;177 micron (NGR)")</f>
        <v>&lt;177 micron (NGR)</v>
      </c>
      <c r="L1588">
        <v>23</v>
      </c>
      <c r="M1588" t="s">
        <v>64</v>
      </c>
      <c r="N1588">
        <v>445</v>
      </c>
      <c r="O1588" t="s">
        <v>55</v>
      </c>
      <c r="P1588" t="s">
        <v>58</v>
      </c>
      <c r="Q1588" t="s">
        <v>45</v>
      </c>
      <c r="R1588" t="s">
        <v>103</v>
      </c>
      <c r="S1588" t="s">
        <v>150</v>
      </c>
      <c r="T1588" t="s">
        <v>34</v>
      </c>
      <c r="U1588" t="s">
        <v>319</v>
      </c>
      <c r="V1588" t="s">
        <v>77</v>
      </c>
      <c r="W1588" t="s">
        <v>136</v>
      </c>
      <c r="X1588" t="s">
        <v>38</v>
      </c>
    </row>
    <row r="1589" spans="1:24" x14ac:dyDescent="0.3">
      <c r="A1589" t="s">
        <v>6549</v>
      </c>
      <c r="B1589" t="s">
        <v>6550</v>
      </c>
      <c r="C1589" s="1" t="str">
        <f t="shared" si="239"/>
        <v>21:0420</v>
      </c>
      <c r="D1589" s="1" t="str">
        <f t="shared" si="249"/>
        <v>21:0140</v>
      </c>
      <c r="E1589" t="s">
        <v>6551</v>
      </c>
      <c r="F1589" t="s">
        <v>6552</v>
      </c>
      <c r="H1589">
        <v>59.091821600000003</v>
      </c>
      <c r="I1589">
        <v>-128.06754380000001</v>
      </c>
      <c r="J1589" s="1" t="str">
        <f t="shared" si="250"/>
        <v>NGR bulk stream sediment</v>
      </c>
      <c r="K1589" s="1" t="str">
        <f t="shared" si="251"/>
        <v>&lt;177 micron (NGR)</v>
      </c>
      <c r="L1589">
        <v>23</v>
      </c>
      <c r="M1589" t="s">
        <v>73</v>
      </c>
      <c r="N1589">
        <v>446</v>
      </c>
      <c r="O1589" t="s">
        <v>56</v>
      </c>
      <c r="P1589" t="s">
        <v>45</v>
      </c>
      <c r="Q1589" t="s">
        <v>58</v>
      </c>
      <c r="R1589" t="s">
        <v>416</v>
      </c>
      <c r="S1589" t="s">
        <v>47</v>
      </c>
      <c r="T1589" t="s">
        <v>34</v>
      </c>
      <c r="U1589" t="s">
        <v>892</v>
      </c>
      <c r="V1589" t="s">
        <v>49</v>
      </c>
      <c r="W1589" t="s">
        <v>67</v>
      </c>
      <c r="X1589" t="s">
        <v>38</v>
      </c>
    </row>
    <row r="1590" spans="1:24" x14ac:dyDescent="0.3">
      <c r="A1590" t="s">
        <v>6553</v>
      </c>
      <c r="B1590" t="s">
        <v>6554</v>
      </c>
      <c r="C1590" s="1" t="str">
        <f t="shared" si="239"/>
        <v>21:0420</v>
      </c>
      <c r="D1590" s="1" t="str">
        <f t="shared" si="249"/>
        <v>21:0140</v>
      </c>
      <c r="E1590" t="s">
        <v>6555</v>
      </c>
      <c r="F1590" t="s">
        <v>6556</v>
      </c>
      <c r="H1590">
        <v>59.096324799999998</v>
      </c>
      <c r="I1590">
        <v>-128.01339830000001</v>
      </c>
      <c r="J1590" s="1" t="str">
        <f t="shared" si="250"/>
        <v>NGR bulk stream sediment</v>
      </c>
      <c r="K1590" s="1" t="str">
        <f t="shared" si="251"/>
        <v>&lt;177 micron (NGR)</v>
      </c>
      <c r="L1590">
        <v>23</v>
      </c>
      <c r="M1590" t="s">
        <v>82</v>
      </c>
      <c r="N1590">
        <v>447</v>
      </c>
      <c r="O1590" t="s">
        <v>56</v>
      </c>
      <c r="P1590" t="s">
        <v>58</v>
      </c>
      <c r="Q1590" t="s">
        <v>33</v>
      </c>
      <c r="R1590" t="s">
        <v>168</v>
      </c>
      <c r="S1590" t="s">
        <v>47</v>
      </c>
      <c r="T1590" t="s">
        <v>34</v>
      </c>
      <c r="U1590" t="s">
        <v>892</v>
      </c>
      <c r="V1590" t="s">
        <v>719</v>
      </c>
      <c r="W1590" t="s">
        <v>46</v>
      </c>
      <c r="X1590" t="s">
        <v>38</v>
      </c>
    </row>
    <row r="1591" spans="1:24" x14ac:dyDescent="0.3">
      <c r="A1591" t="s">
        <v>6557</v>
      </c>
      <c r="B1591" t="s">
        <v>6558</v>
      </c>
      <c r="C1591" s="1" t="str">
        <f t="shared" si="239"/>
        <v>21:0420</v>
      </c>
      <c r="D1591" s="1" t="str">
        <f t="shared" si="249"/>
        <v>21:0140</v>
      </c>
      <c r="E1591" t="s">
        <v>6559</v>
      </c>
      <c r="F1591" t="s">
        <v>6560</v>
      </c>
      <c r="H1591">
        <v>59.1106056</v>
      </c>
      <c r="I1591">
        <v>-128.0242337</v>
      </c>
      <c r="J1591" s="1" t="str">
        <f t="shared" si="250"/>
        <v>NGR bulk stream sediment</v>
      </c>
      <c r="K1591" s="1" t="str">
        <f t="shared" si="251"/>
        <v>&lt;177 micron (NGR)</v>
      </c>
      <c r="L1591">
        <v>23</v>
      </c>
      <c r="M1591" t="s">
        <v>91</v>
      </c>
      <c r="N1591">
        <v>448</v>
      </c>
      <c r="O1591" t="s">
        <v>333</v>
      </c>
      <c r="P1591" t="s">
        <v>93</v>
      </c>
      <c r="Q1591" t="s">
        <v>46</v>
      </c>
      <c r="R1591" t="s">
        <v>74</v>
      </c>
      <c r="S1591" t="s">
        <v>66</v>
      </c>
      <c r="T1591" t="s">
        <v>34</v>
      </c>
      <c r="U1591" t="s">
        <v>270</v>
      </c>
      <c r="V1591" t="s">
        <v>120</v>
      </c>
      <c r="W1591" t="s">
        <v>37</v>
      </c>
      <c r="X1591" t="s">
        <v>38</v>
      </c>
    </row>
    <row r="1592" spans="1:24" x14ac:dyDescent="0.3">
      <c r="A1592" t="s">
        <v>6561</v>
      </c>
      <c r="B1592" t="s">
        <v>6562</v>
      </c>
      <c r="C1592" s="1" t="str">
        <f t="shared" ref="C1592:C1655" si="252">HYPERLINK("http://geochem.nrcan.gc.ca/cdogs/content/bdl/bdl210420_e.htm", "21:0420")</f>
        <v>21:0420</v>
      </c>
      <c r="D1592" s="1" t="str">
        <f t="shared" si="249"/>
        <v>21:0140</v>
      </c>
      <c r="E1592" t="s">
        <v>6563</v>
      </c>
      <c r="F1592" t="s">
        <v>6564</v>
      </c>
      <c r="H1592">
        <v>59.198765999999999</v>
      </c>
      <c r="I1592">
        <v>-128.39596520000001</v>
      </c>
      <c r="J1592" s="1" t="str">
        <f t="shared" si="250"/>
        <v>NGR bulk stream sediment</v>
      </c>
      <c r="K1592" s="1" t="str">
        <f t="shared" si="251"/>
        <v>&lt;177 micron (NGR)</v>
      </c>
      <c r="L1592">
        <v>23</v>
      </c>
      <c r="M1592" t="s">
        <v>134</v>
      </c>
      <c r="N1592">
        <v>449</v>
      </c>
      <c r="O1592" t="s">
        <v>318</v>
      </c>
      <c r="P1592" t="s">
        <v>45</v>
      </c>
      <c r="Q1592" t="s">
        <v>66</v>
      </c>
      <c r="R1592" t="s">
        <v>450</v>
      </c>
      <c r="S1592" t="s">
        <v>33</v>
      </c>
      <c r="T1592" t="s">
        <v>34</v>
      </c>
      <c r="U1592" t="s">
        <v>600</v>
      </c>
      <c r="V1592" t="s">
        <v>497</v>
      </c>
      <c r="W1592" t="s">
        <v>136</v>
      </c>
      <c r="X1592" t="s">
        <v>38</v>
      </c>
    </row>
    <row r="1593" spans="1:24" x14ac:dyDescent="0.3">
      <c r="A1593" t="s">
        <v>6565</v>
      </c>
      <c r="B1593" t="s">
        <v>6566</v>
      </c>
      <c r="C1593" s="1" t="str">
        <f t="shared" si="252"/>
        <v>21:0420</v>
      </c>
      <c r="D1593" s="1" t="str">
        <f t="shared" si="249"/>
        <v>21:0140</v>
      </c>
      <c r="E1593" t="s">
        <v>6563</v>
      </c>
      <c r="F1593" t="s">
        <v>6567</v>
      </c>
      <c r="H1593">
        <v>59.198765999999999</v>
      </c>
      <c r="I1593">
        <v>-128.39596520000001</v>
      </c>
      <c r="J1593" s="1" t="str">
        <f t="shared" si="250"/>
        <v>NGR bulk stream sediment</v>
      </c>
      <c r="K1593" s="1" t="str">
        <f t="shared" si="251"/>
        <v>&lt;177 micron (NGR)</v>
      </c>
      <c r="L1593">
        <v>23</v>
      </c>
      <c r="M1593" t="s">
        <v>140</v>
      </c>
      <c r="N1593">
        <v>450</v>
      </c>
      <c r="O1593" t="s">
        <v>820</v>
      </c>
      <c r="P1593" t="s">
        <v>168</v>
      </c>
      <c r="Q1593" t="s">
        <v>47</v>
      </c>
      <c r="R1593" t="s">
        <v>168</v>
      </c>
      <c r="S1593" t="s">
        <v>93</v>
      </c>
      <c r="T1593" t="s">
        <v>34</v>
      </c>
      <c r="U1593" t="s">
        <v>600</v>
      </c>
      <c r="V1593" t="s">
        <v>497</v>
      </c>
      <c r="W1593" t="s">
        <v>37</v>
      </c>
      <c r="X1593" t="s">
        <v>38</v>
      </c>
    </row>
    <row r="1594" spans="1:24" x14ac:dyDescent="0.3">
      <c r="A1594" t="s">
        <v>6568</v>
      </c>
      <c r="B1594" t="s">
        <v>6569</v>
      </c>
      <c r="C1594" s="1" t="str">
        <f t="shared" si="252"/>
        <v>21:0420</v>
      </c>
      <c r="D1594" s="1" t="str">
        <f t="shared" si="249"/>
        <v>21:0140</v>
      </c>
      <c r="E1594" t="s">
        <v>6570</v>
      </c>
      <c r="F1594" t="s">
        <v>6571</v>
      </c>
      <c r="H1594">
        <v>59.179712100000003</v>
      </c>
      <c r="I1594">
        <v>-128.38501590000001</v>
      </c>
      <c r="J1594" s="1" t="str">
        <f t="shared" si="250"/>
        <v>NGR bulk stream sediment</v>
      </c>
      <c r="K1594" s="1" t="str">
        <f t="shared" si="251"/>
        <v>&lt;177 micron (NGR)</v>
      </c>
      <c r="L1594">
        <v>23</v>
      </c>
      <c r="M1594" t="s">
        <v>101</v>
      </c>
      <c r="N1594">
        <v>451</v>
      </c>
      <c r="O1594" t="s">
        <v>83</v>
      </c>
      <c r="P1594" t="s">
        <v>103</v>
      </c>
      <c r="Q1594" t="s">
        <v>66</v>
      </c>
      <c r="R1594" t="s">
        <v>103</v>
      </c>
      <c r="S1594" t="s">
        <v>67</v>
      </c>
      <c r="T1594" t="s">
        <v>34</v>
      </c>
      <c r="U1594" t="s">
        <v>339</v>
      </c>
      <c r="V1594" t="s">
        <v>834</v>
      </c>
      <c r="W1594" t="s">
        <v>37</v>
      </c>
      <c r="X1594" t="s">
        <v>38</v>
      </c>
    </row>
    <row r="1595" spans="1:24" x14ac:dyDescent="0.3">
      <c r="A1595" t="s">
        <v>6572</v>
      </c>
      <c r="B1595" t="s">
        <v>6573</v>
      </c>
      <c r="C1595" s="1" t="str">
        <f t="shared" si="252"/>
        <v>21:0420</v>
      </c>
      <c r="D1595" s="1" t="str">
        <f t="shared" si="249"/>
        <v>21:0140</v>
      </c>
      <c r="E1595" t="s">
        <v>6574</v>
      </c>
      <c r="F1595" t="s">
        <v>6575</v>
      </c>
      <c r="H1595">
        <v>59.151263499999999</v>
      </c>
      <c r="I1595">
        <v>-128.35933790000001</v>
      </c>
      <c r="J1595" s="1" t="str">
        <f t="shared" si="250"/>
        <v>NGR bulk stream sediment</v>
      </c>
      <c r="K1595" s="1" t="str">
        <f t="shared" si="251"/>
        <v>&lt;177 micron (NGR)</v>
      </c>
      <c r="L1595">
        <v>23</v>
      </c>
      <c r="M1595" t="s">
        <v>111</v>
      </c>
      <c r="N1595">
        <v>452</v>
      </c>
      <c r="O1595" t="s">
        <v>55</v>
      </c>
      <c r="P1595" t="s">
        <v>33</v>
      </c>
      <c r="Q1595" t="s">
        <v>103</v>
      </c>
      <c r="R1595" t="s">
        <v>104</v>
      </c>
      <c r="S1595" t="s">
        <v>46</v>
      </c>
      <c r="T1595" t="s">
        <v>34</v>
      </c>
      <c r="U1595" t="s">
        <v>319</v>
      </c>
      <c r="V1595" t="s">
        <v>523</v>
      </c>
      <c r="W1595" t="s">
        <v>57</v>
      </c>
      <c r="X1595" t="s">
        <v>38</v>
      </c>
    </row>
    <row r="1596" spans="1:24" x14ac:dyDescent="0.3">
      <c r="A1596" t="s">
        <v>6576</v>
      </c>
      <c r="B1596" t="s">
        <v>6577</v>
      </c>
      <c r="C1596" s="1" t="str">
        <f t="shared" si="252"/>
        <v>21:0420</v>
      </c>
      <c r="D1596" s="1" t="str">
        <f t="shared" si="249"/>
        <v>21:0140</v>
      </c>
      <c r="E1596" t="s">
        <v>6578</v>
      </c>
      <c r="F1596" t="s">
        <v>6579</v>
      </c>
      <c r="H1596">
        <v>59.145688499999999</v>
      </c>
      <c r="I1596">
        <v>-128.361557</v>
      </c>
      <c r="J1596" s="1" t="str">
        <f t="shared" si="250"/>
        <v>NGR bulk stream sediment</v>
      </c>
      <c r="K1596" s="1" t="str">
        <f t="shared" si="251"/>
        <v>&lt;177 micron (NGR)</v>
      </c>
      <c r="L1596">
        <v>23</v>
      </c>
      <c r="M1596" t="s">
        <v>118</v>
      </c>
      <c r="N1596">
        <v>453</v>
      </c>
      <c r="O1596" t="s">
        <v>30</v>
      </c>
      <c r="P1596" t="s">
        <v>103</v>
      </c>
      <c r="Q1596" t="s">
        <v>45</v>
      </c>
      <c r="R1596" t="s">
        <v>250</v>
      </c>
      <c r="S1596" t="s">
        <v>150</v>
      </c>
      <c r="T1596" t="s">
        <v>34</v>
      </c>
      <c r="U1596" t="s">
        <v>169</v>
      </c>
      <c r="V1596" t="s">
        <v>77</v>
      </c>
      <c r="W1596" t="s">
        <v>57</v>
      </c>
      <c r="X1596" t="s">
        <v>38</v>
      </c>
    </row>
    <row r="1597" spans="1:24" x14ac:dyDescent="0.3">
      <c r="A1597" t="s">
        <v>6580</v>
      </c>
      <c r="B1597" t="s">
        <v>6581</v>
      </c>
      <c r="C1597" s="1" t="str">
        <f t="shared" si="252"/>
        <v>21:0420</v>
      </c>
      <c r="D1597" s="1" t="str">
        <f t="shared" si="249"/>
        <v>21:0140</v>
      </c>
      <c r="E1597" t="s">
        <v>6582</v>
      </c>
      <c r="F1597" t="s">
        <v>6583</v>
      </c>
      <c r="H1597">
        <v>59.130843300000002</v>
      </c>
      <c r="I1597">
        <v>-128.34525239999999</v>
      </c>
      <c r="J1597" s="1" t="str">
        <f t="shared" si="250"/>
        <v>NGR bulk stream sediment</v>
      </c>
      <c r="K1597" s="1" t="str">
        <f t="shared" si="251"/>
        <v>&lt;177 micron (NGR)</v>
      </c>
      <c r="L1597">
        <v>23</v>
      </c>
      <c r="M1597" t="s">
        <v>125</v>
      </c>
      <c r="N1597">
        <v>454</v>
      </c>
      <c r="O1597" t="s">
        <v>84</v>
      </c>
      <c r="P1597" t="s">
        <v>58</v>
      </c>
      <c r="Q1597" t="s">
        <v>380</v>
      </c>
      <c r="R1597" t="s">
        <v>264</v>
      </c>
      <c r="S1597" t="s">
        <v>47</v>
      </c>
      <c r="T1597" t="s">
        <v>34</v>
      </c>
      <c r="U1597" t="s">
        <v>265</v>
      </c>
      <c r="V1597" t="s">
        <v>77</v>
      </c>
      <c r="W1597" t="s">
        <v>46</v>
      </c>
      <c r="X1597" t="s">
        <v>38</v>
      </c>
    </row>
    <row r="1598" spans="1:24" x14ac:dyDescent="0.3">
      <c r="A1598" t="s">
        <v>6584</v>
      </c>
      <c r="B1598" t="s">
        <v>6585</v>
      </c>
      <c r="C1598" s="1" t="str">
        <f t="shared" si="252"/>
        <v>21:0420</v>
      </c>
      <c r="D1598" s="1" t="str">
        <f t="shared" si="249"/>
        <v>21:0140</v>
      </c>
      <c r="E1598" t="s">
        <v>6586</v>
      </c>
      <c r="F1598" t="s">
        <v>6587</v>
      </c>
      <c r="H1598">
        <v>59.1080422</v>
      </c>
      <c r="I1598">
        <v>-128.34004759999999</v>
      </c>
      <c r="J1598" s="1" t="str">
        <f t="shared" si="250"/>
        <v>NGR bulk stream sediment</v>
      </c>
      <c r="K1598" s="1" t="str">
        <f t="shared" si="251"/>
        <v>&lt;177 micron (NGR)</v>
      </c>
      <c r="L1598">
        <v>23</v>
      </c>
      <c r="M1598" t="s">
        <v>148</v>
      </c>
      <c r="N1598">
        <v>455</v>
      </c>
      <c r="O1598" t="s">
        <v>56</v>
      </c>
      <c r="P1598" t="s">
        <v>58</v>
      </c>
      <c r="Q1598" t="s">
        <v>103</v>
      </c>
      <c r="R1598" t="s">
        <v>84</v>
      </c>
      <c r="S1598" t="s">
        <v>66</v>
      </c>
      <c r="T1598" t="s">
        <v>34</v>
      </c>
      <c r="U1598" t="s">
        <v>3805</v>
      </c>
      <c r="V1598" t="s">
        <v>239</v>
      </c>
      <c r="W1598" t="s">
        <v>31</v>
      </c>
      <c r="X1598" t="s">
        <v>38</v>
      </c>
    </row>
    <row r="1599" spans="1:24" x14ac:dyDescent="0.3">
      <c r="A1599" t="s">
        <v>6588</v>
      </c>
      <c r="B1599" t="s">
        <v>6589</v>
      </c>
      <c r="C1599" s="1" t="str">
        <f t="shared" si="252"/>
        <v>21:0420</v>
      </c>
      <c r="D1599" s="1" t="str">
        <f t="shared" si="249"/>
        <v>21:0140</v>
      </c>
      <c r="E1599" t="s">
        <v>6590</v>
      </c>
      <c r="F1599" t="s">
        <v>6591</v>
      </c>
      <c r="H1599">
        <v>59.083891700000002</v>
      </c>
      <c r="I1599">
        <v>-128.32923980000001</v>
      </c>
      <c r="J1599" s="1" t="str">
        <f t="shared" si="250"/>
        <v>NGR bulk stream sediment</v>
      </c>
      <c r="K1599" s="1" t="str">
        <f t="shared" si="251"/>
        <v>&lt;177 micron (NGR)</v>
      </c>
      <c r="L1599">
        <v>23</v>
      </c>
      <c r="M1599" t="s">
        <v>157</v>
      </c>
      <c r="N1599">
        <v>456</v>
      </c>
      <c r="O1599" t="s">
        <v>141</v>
      </c>
      <c r="P1599" t="s">
        <v>93</v>
      </c>
      <c r="Q1599" t="s">
        <v>46</v>
      </c>
      <c r="R1599" t="s">
        <v>168</v>
      </c>
      <c r="S1599" t="s">
        <v>67</v>
      </c>
      <c r="T1599" t="s">
        <v>34</v>
      </c>
      <c r="U1599" t="s">
        <v>421</v>
      </c>
      <c r="V1599" t="s">
        <v>497</v>
      </c>
      <c r="W1599" t="s">
        <v>37</v>
      </c>
      <c r="X1599" t="s">
        <v>38</v>
      </c>
    </row>
    <row r="1600" spans="1:24" x14ac:dyDescent="0.3">
      <c r="A1600" t="s">
        <v>6592</v>
      </c>
      <c r="B1600" t="s">
        <v>6593</v>
      </c>
      <c r="C1600" s="1" t="str">
        <f t="shared" si="252"/>
        <v>21:0420</v>
      </c>
      <c r="D1600" s="1" t="str">
        <f t="shared" si="249"/>
        <v>21:0140</v>
      </c>
      <c r="E1600" t="s">
        <v>6594</v>
      </c>
      <c r="F1600" t="s">
        <v>6595</v>
      </c>
      <c r="H1600">
        <v>59.116867999999997</v>
      </c>
      <c r="I1600">
        <v>-128.236468</v>
      </c>
      <c r="J1600" s="1" t="str">
        <f t="shared" si="250"/>
        <v>NGR bulk stream sediment</v>
      </c>
      <c r="K1600" s="1" t="str">
        <f t="shared" si="251"/>
        <v>&lt;177 micron (NGR)</v>
      </c>
      <c r="L1600">
        <v>23</v>
      </c>
      <c r="M1600" t="s">
        <v>165</v>
      </c>
      <c r="N1600">
        <v>457</v>
      </c>
      <c r="O1600" t="s">
        <v>225</v>
      </c>
      <c r="P1600" t="s">
        <v>58</v>
      </c>
      <c r="Q1600" t="s">
        <v>93</v>
      </c>
      <c r="R1600" t="s">
        <v>56</v>
      </c>
      <c r="S1600" t="s">
        <v>47</v>
      </c>
      <c r="T1600" t="s">
        <v>34</v>
      </c>
      <c r="U1600" t="s">
        <v>1394</v>
      </c>
      <c r="V1600" t="s">
        <v>136</v>
      </c>
      <c r="W1600" t="s">
        <v>31</v>
      </c>
      <c r="X1600" t="s">
        <v>38</v>
      </c>
    </row>
    <row r="1601" spans="1:24" x14ac:dyDescent="0.3">
      <c r="A1601" t="s">
        <v>6596</v>
      </c>
      <c r="B1601" t="s">
        <v>6597</v>
      </c>
      <c r="C1601" s="1" t="str">
        <f t="shared" si="252"/>
        <v>21:0420</v>
      </c>
      <c r="D1601" s="1" t="str">
        <f t="shared" si="249"/>
        <v>21:0140</v>
      </c>
      <c r="E1601" t="s">
        <v>6598</v>
      </c>
      <c r="F1601" t="s">
        <v>6599</v>
      </c>
      <c r="H1601">
        <v>59.146374799999997</v>
      </c>
      <c r="I1601">
        <v>-128.21474760000001</v>
      </c>
      <c r="J1601" s="1" t="str">
        <f t="shared" si="250"/>
        <v>NGR bulk stream sediment</v>
      </c>
      <c r="K1601" s="1" t="str">
        <f t="shared" si="251"/>
        <v>&lt;177 micron (NGR)</v>
      </c>
      <c r="L1601">
        <v>23</v>
      </c>
      <c r="M1601" t="s">
        <v>175</v>
      </c>
      <c r="N1601">
        <v>458</v>
      </c>
      <c r="O1601" t="s">
        <v>29</v>
      </c>
      <c r="P1601" t="s">
        <v>102</v>
      </c>
      <c r="Q1601" t="s">
        <v>67</v>
      </c>
      <c r="R1601" t="s">
        <v>84</v>
      </c>
      <c r="S1601" t="s">
        <v>93</v>
      </c>
      <c r="T1601" t="s">
        <v>34</v>
      </c>
      <c r="U1601" t="s">
        <v>1251</v>
      </c>
      <c r="V1601" t="s">
        <v>491</v>
      </c>
      <c r="W1601" t="s">
        <v>136</v>
      </c>
      <c r="X1601" t="s">
        <v>38</v>
      </c>
    </row>
    <row r="1602" spans="1:24" x14ac:dyDescent="0.3">
      <c r="A1602" t="s">
        <v>6600</v>
      </c>
      <c r="B1602" t="s">
        <v>6601</v>
      </c>
      <c r="C1602" s="1" t="str">
        <f t="shared" si="252"/>
        <v>21:0420</v>
      </c>
      <c r="D1602" s="1" t="str">
        <f t="shared" si="249"/>
        <v>21:0140</v>
      </c>
      <c r="E1602" t="s">
        <v>6602</v>
      </c>
      <c r="F1602" t="s">
        <v>6603</v>
      </c>
      <c r="H1602">
        <v>59.172663700000001</v>
      </c>
      <c r="I1602">
        <v>-128.17599150000001</v>
      </c>
      <c r="J1602" s="1" t="str">
        <f t="shared" si="250"/>
        <v>NGR bulk stream sediment</v>
      </c>
      <c r="K1602" s="1" t="str">
        <f t="shared" si="251"/>
        <v>&lt;177 micron (NGR)</v>
      </c>
      <c r="L1602">
        <v>23</v>
      </c>
      <c r="M1602" t="s">
        <v>183</v>
      </c>
      <c r="N1602">
        <v>459</v>
      </c>
      <c r="O1602" t="s">
        <v>249</v>
      </c>
      <c r="P1602" t="s">
        <v>103</v>
      </c>
      <c r="Q1602" t="s">
        <v>75</v>
      </c>
      <c r="R1602" t="s">
        <v>45</v>
      </c>
      <c r="S1602" t="s">
        <v>75</v>
      </c>
      <c r="T1602" t="s">
        <v>34</v>
      </c>
      <c r="U1602" t="s">
        <v>1162</v>
      </c>
      <c r="V1602" t="s">
        <v>152</v>
      </c>
      <c r="W1602" t="s">
        <v>37</v>
      </c>
      <c r="X1602" t="s">
        <v>38</v>
      </c>
    </row>
    <row r="1603" spans="1:24" x14ac:dyDescent="0.3">
      <c r="A1603" t="s">
        <v>6604</v>
      </c>
      <c r="B1603" t="s">
        <v>6605</v>
      </c>
      <c r="C1603" s="1" t="str">
        <f t="shared" si="252"/>
        <v>21:0420</v>
      </c>
      <c r="D1603" s="1" t="str">
        <f t="shared" si="249"/>
        <v>21:0140</v>
      </c>
      <c r="E1603" t="s">
        <v>6606</v>
      </c>
      <c r="F1603" t="s">
        <v>6607</v>
      </c>
      <c r="H1603">
        <v>59.176476899999997</v>
      </c>
      <c r="I1603">
        <v>-128.10614480000001</v>
      </c>
      <c r="J1603" s="1" t="str">
        <f t="shared" si="250"/>
        <v>NGR bulk stream sediment</v>
      </c>
      <c r="K1603" s="1" t="str">
        <f t="shared" si="251"/>
        <v>&lt;177 micron (NGR)</v>
      </c>
      <c r="L1603">
        <v>23</v>
      </c>
      <c r="M1603" t="s">
        <v>189</v>
      </c>
      <c r="N1603">
        <v>460</v>
      </c>
      <c r="O1603" t="s">
        <v>1234</v>
      </c>
      <c r="P1603" t="s">
        <v>93</v>
      </c>
      <c r="Q1603" t="s">
        <v>93</v>
      </c>
      <c r="R1603" t="s">
        <v>45</v>
      </c>
      <c r="S1603" t="s">
        <v>66</v>
      </c>
      <c r="T1603" t="s">
        <v>34</v>
      </c>
      <c r="U1603" t="s">
        <v>4075</v>
      </c>
      <c r="V1603" t="s">
        <v>459</v>
      </c>
      <c r="W1603" t="s">
        <v>37</v>
      </c>
      <c r="X1603" t="s">
        <v>38</v>
      </c>
    </row>
    <row r="1604" spans="1:24" x14ac:dyDescent="0.3">
      <c r="A1604" t="s">
        <v>6608</v>
      </c>
      <c r="B1604" t="s">
        <v>6609</v>
      </c>
      <c r="C1604" s="1" t="str">
        <f t="shared" si="252"/>
        <v>21:0420</v>
      </c>
      <c r="D1604" s="1" t="str">
        <f t="shared" si="249"/>
        <v>21:0140</v>
      </c>
      <c r="E1604" t="s">
        <v>6610</v>
      </c>
      <c r="F1604" t="s">
        <v>6611</v>
      </c>
      <c r="H1604">
        <v>59.249779099999998</v>
      </c>
      <c r="I1604">
        <v>-128.01435069999999</v>
      </c>
      <c r="J1604" s="1" t="str">
        <f t="shared" si="250"/>
        <v>NGR bulk stream sediment</v>
      </c>
      <c r="K1604" s="1" t="str">
        <f t="shared" si="251"/>
        <v>&lt;177 micron (NGR)</v>
      </c>
      <c r="L1604">
        <v>24</v>
      </c>
      <c r="M1604" t="s">
        <v>203</v>
      </c>
      <c r="N1604">
        <v>461</v>
      </c>
      <c r="O1604" t="s">
        <v>190</v>
      </c>
      <c r="P1604" t="s">
        <v>93</v>
      </c>
      <c r="Q1604" t="s">
        <v>46</v>
      </c>
      <c r="R1604" t="s">
        <v>168</v>
      </c>
      <c r="S1604" t="s">
        <v>66</v>
      </c>
      <c r="T1604" t="s">
        <v>34</v>
      </c>
      <c r="U1604" t="s">
        <v>738</v>
      </c>
      <c r="V1604" t="s">
        <v>523</v>
      </c>
      <c r="W1604" t="s">
        <v>57</v>
      </c>
      <c r="X1604" t="s">
        <v>38</v>
      </c>
    </row>
    <row r="1605" spans="1:24" x14ac:dyDescent="0.3">
      <c r="A1605" t="s">
        <v>6612</v>
      </c>
      <c r="B1605" t="s">
        <v>6613</v>
      </c>
      <c r="C1605" s="1" t="str">
        <f t="shared" si="252"/>
        <v>21:0420</v>
      </c>
      <c r="D1605" s="1" t="str">
        <f>HYPERLINK("http://geochem.nrcan.gc.ca/cdogs/content/svy/svy_e.htm", "")</f>
        <v/>
      </c>
      <c r="G1605" s="1" t="str">
        <f>HYPERLINK("http://geochem.nrcan.gc.ca/cdogs/content/cr_/cr_00025_e.htm", "25")</f>
        <v>25</v>
      </c>
      <c r="J1605" t="s">
        <v>195</v>
      </c>
      <c r="K1605" t="s">
        <v>196</v>
      </c>
      <c r="L1605">
        <v>24</v>
      </c>
      <c r="M1605" t="s">
        <v>197</v>
      </c>
      <c r="N1605">
        <v>462</v>
      </c>
      <c r="O1605" t="s">
        <v>318</v>
      </c>
      <c r="P1605" t="s">
        <v>58</v>
      </c>
      <c r="Q1605" t="s">
        <v>85</v>
      </c>
      <c r="R1605" t="s">
        <v>47</v>
      </c>
      <c r="S1605" t="s">
        <v>75</v>
      </c>
      <c r="T1605" t="s">
        <v>34</v>
      </c>
      <c r="U1605" t="s">
        <v>648</v>
      </c>
      <c r="V1605" t="s">
        <v>160</v>
      </c>
      <c r="W1605" t="s">
        <v>37</v>
      </c>
      <c r="X1605" t="s">
        <v>38</v>
      </c>
    </row>
    <row r="1606" spans="1:24" x14ac:dyDescent="0.3">
      <c r="A1606" t="s">
        <v>6614</v>
      </c>
      <c r="B1606" t="s">
        <v>6615</v>
      </c>
      <c r="C1606" s="1" t="str">
        <f t="shared" si="252"/>
        <v>21:0420</v>
      </c>
      <c r="D1606" s="1" t="str">
        <f t="shared" ref="D1606:D1625" si="253">HYPERLINK("http://geochem.nrcan.gc.ca/cdogs/content/svy/svy210140_e.htm", "21:0140")</f>
        <v>21:0140</v>
      </c>
      <c r="E1606" t="s">
        <v>6616</v>
      </c>
      <c r="F1606" t="s">
        <v>6617</v>
      </c>
      <c r="H1606">
        <v>59.136668</v>
      </c>
      <c r="I1606">
        <v>-128.07576159999999</v>
      </c>
      <c r="J1606" s="1" t="str">
        <f t="shared" ref="J1606:J1625" si="254">HYPERLINK("http://geochem.nrcan.gc.ca/cdogs/content/kwd/kwd020030_e.htm", "NGR bulk stream sediment")</f>
        <v>NGR bulk stream sediment</v>
      </c>
      <c r="K1606" s="1" t="str">
        <f t="shared" ref="K1606:K1625" si="255">HYPERLINK("http://geochem.nrcan.gc.ca/cdogs/content/kwd/kwd080006_e.htm", "&lt;177 micron (NGR)")</f>
        <v>&lt;177 micron (NGR)</v>
      </c>
      <c r="L1606">
        <v>24</v>
      </c>
      <c r="M1606" t="s">
        <v>43</v>
      </c>
      <c r="N1606">
        <v>463</v>
      </c>
      <c r="O1606" t="s">
        <v>166</v>
      </c>
      <c r="P1606" t="s">
        <v>33</v>
      </c>
      <c r="Q1606" t="s">
        <v>66</v>
      </c>
      <c r="R1606" t="s">
        <v>103</v>
      </c>
      <c r="S1606" t="s">
        <v>47</v>
      </c>
      <c r="T1606" t="s">
        <v>34</v>
      </c>
      <c r="U1606" t="s">
        <v>502</v>
      </c>
      <c r="V1606" t="s">
        <v>77</v>
      </c>
      <c r="W1606" t="s">
        <v>136</v>
      </c>
      <c r="X1606" t="s">
        <v>38</v>
      </c>
    </row>
    <row r="1607" spans="1:24" x14ac:dyDescent="0.3">
      <c r="A1607" t="s">
        <v>6618</v>
      </c>
      <c r="B1607" t="s">
        <v>6619</v>
      </c>
      <c r="C1607" s="1" t="str">
        <f t="shared" si="252"/>
        <v>21:0420</v>
      </c>
      <c r="D1607" s="1" t="str">
        <f t="shared" si="253"/>
        <v>21:0140</v>
      </c>
      <c r="E1607" t="s">
        <v>6620</v>
      </c>
      <c r="F1607" t="s">
        <v>6621</v>
      </c>
      <c r="H1607">
        <v>59.1338206</v>
      </c>
      <c r="I1607">
        <v>-128.1051946</v>
      </c>
      <c r="J1607" s="1" t="str">
        <f t="shared" si="254"/>
        <v>NGR bulk stream sediment</v>
      </c>
      <c r="K1607" s="1" t="str">
        <f t="shared" si="255"/>
        <v>&lt;177 micron (NGR)</v>
      </c>
      <c r="L1607">
        <v>24</v>
      </c>
      <c r="M1607" t="s">
        <v>54</v>
      </c>
      <c r="N1607">
        <v>464</v>
      </c>
      <c r="O1607" t="s">
        <v>2288</v>
      </c>
      <c r="P1607" t="s">
        <v>103</v>
      </c>
      <c r="Q1607" t="s">
        <v>33</v>
      </c>
      <c r="R1607" t="s">
        <v>168</v>
      </c>
      <c r="S1607" t="s">
        <v>67</v>
      </c>
      <c r="T1607" t="s">
        <v>34</v>
      </c>
      <c r="U1607" t="s">
        <v>1162</v>
      </c>
      <c r="V1607" t="s">
        <v>213</v>
      </c>
      <c r="W1607" t="s">
        <v>136</v>
      </c>
      <c r="X1607" t="s">
        <v>38</v>
      </c>
    </row>
    <row r="1608" spans="1:24" x14ac:dyDescent="0.3">
      <c r="A1608" t="s">
        <v>6622</v>
      </c>
      <c r="B1608" t="s">
        <v>6623</v>
      </c>
      <c r="C1608" s="1" t="str">
        <f t="shared" si="252"/>
        <v>21:0420</v>
      </c>
      <c r="D1608" s="1" t="str">
        <f t="shared" si="253"/>
        <v>21:0140</v>
      </c>
      <c r="E1608" t="s">
        <v>6624</v>
      </c>
      <c r="F1608" t="s">
        <v>6625</v>
      </c>
      <c r="H1608">
        <v>59.125624600000002</v>
      </c>
      <c r="I1608">
        <v>-128.0537501</v>
      </c>
      <c r="J1608" s="1" t="str">
        <f t="shared" si="254"/>
        <v>NGR bulk stream sediment</v>
      </c>
      <c r="K1608" s="1" t="str">
        <f t="shared" si="255"/>
        <v>&lt;177 micron (NGR)</v>
      </c>
      <c r="L1608">
        <v>24</v>
      </c>
      <c r="M1608" t="s">
        <v>73</v>
      </c>
      <c r="N1608">
        <v>465</v>
      </c>
      <c r="O1608" t="s">
        <v>364</v>
      </c>
      <c r="P1608" t="s">
        <v>33</v>
      </c>
      <c r="Q1608" t="s">
        <v>150</v>
      </c>
      <c r="R1608" t="s">
        <v>45</v>
      </c>
      <c r="S1608" t="s">
        <v>75</v>
      </c>
      <c r="T1608" t="s">
        <v>34</v>
      </c>
      <c r="U1608" t="s">
        <v>119</v>
      </c>
      <c r="V1608" t="s">
        <v>60</v>
      </c>
      <c r="W1608" t="s">
        <v>136</v>
      </c>
      <c r="X1608" t="s">
        <v>38</v>
      </c>
    </row>
    <row r="1609" spans="1:24" x14ac:dyDescent="0.3">
      <c r="A1609" t="s">
        <v>6626</v>
      </c>
      <c r="B1609" t="s">
        <v>6627</v>
      </c>
      <c r="C1609" s="1" t="str">
        <f t="shared" si="252"/>
        <v>21:0420</v>
      </c>
      <c r="D1609" s="1" t="str">
        <f t="shared" si="253"/>
        <v>21:0140</v>
      </c>
      <c r="E1609" t="s">
        <v>6628</v>
      </c>
      <c r="F1609" t="s">
        <v>6629</v>
      </c>
      <c r="H1609">
        <v>59.1585447</v>
      </c>
      <c r="I1609">
        <v>-128.03855469999999</v>
      </c>
      <c r="J1609" s="1" t="str">
        <f t="shared" si="254"/>
        <v>NGR bulk stream sediment</v>
      </c>
      <c r="K1609" s="1" t="str">
        <f t="shared" si="255"/>
        <v>&lt;177 micron (NGR)</v>
      </c>
      <c r="L1609">
        <v>24</v>
      </c>
      <c r="M1609" t="s">
        <v>82</v>
      </c>
      <c r="N1609">
        <v>466</v>
      </c>
      <c r="O1609" t="s">
        <v>126</v>
      </c>
      <c r="P1609" t="s">
        <v>47</v>
      </c>
      <c r="Q1609" t="s">
        <v>31</v>
      </c>
      <c r="R1609" t="s">
        <v>142</v>
      </c>
      <c r="S1609" t="s">
        <v>31</v>
      </c>
      <c r="T1609" t="s">
        <v>34</v>
      </c>
      <c r="U1609" t="s">
        <v>623</v>
      </c>
      <c r="V1609" t="s">
        <v>750</v>
      </c>
      <c r="W1609" t="s">
        <v>85</v>
      </c>
      <c r="X1609" t="s">
        <v>38</v>
      </c>
    </row>
    <row r="1610" spans="1:24" x14ac:dyDescent="0.3">
      <c r="A1610" t="s">
        <v>6630</v>
      </c>
      <c r="B1610" t="s">
        <v>6631</v>
      </c>
      <c r="C1610" s="1" t="str">
        <f t="shared" si="252"/>
        <v>21:0420</v>
      </c>
      <c r="D1610" s="1" t="str">
        <f t="shared" si="253"/>
        <v>21:0140</v>
      </c>
      <c r="E1610" t="s">
        <v>6632</v>
      </c>
      <c r="F1610" t="s">
        <v>6633</v>
      </c>
      <c r="H1610">
        <v>59.186441899999998</v>
      </c>
      <c r="I1610">
        <v>-128.02445299999999</v>
      </c>
      <c r="J1610" s="1" t="str">
        <f t="shared" si="254"/>
        <v>NGR bulk stream sediment</v>
      </c>
      <c r="K1610" s="1" t="str">
        <f t="shared" si="255"/>
        <v>&lt;177 micron (NGR)</v>
      </c>
      <c r="L1610">
        <v>24</v>
      </c>
      <c r="M1610" t="s">
        <v>91</v>
      </c>
      <c r="N1610">
        <v>467</v>
      </c>
      <c r="O1610" t="s">
        <v>600</v>
      </c>
      <c r="P1610" t="s">
        <v>225</v>
      </c>
      <c r="Q1610" t="s">
        <v>47</v>
      </c>
      <c r="R1610" t="s">
        <v>126</v>
      </c>
      <c r="S1610" t="s">
        <v>47</v>
      </c>
      <c r="T1610" t="s">
        <v>34</v>
      </c>
      <c r="U1610" t="s">
        <v>623</v>
      </c>
      <c r="V1610" t="s">
        <v>459</v>
      </c>
      <c r="W1610" t="s">
        <v>47</v>
      </c>
      <c r="X1610" t="s">
        <v>38</v>
      </c>
    </row>
    <row r="1611" spans="1:24" x14ac:dyDescent="0.3">
      <c r="A1611" t="s">
        <v>6634</v>
      </c>
      <c r="B1611" t="s">
        <v>6635</v>
      </c>
      <c r="C1611" s="1" t="str">
        <f t="shared" si="252"/>
        <v>21:0420</v>
      </c>
      <c r="D1611" s="1" t="str">
        <f t="shared" si="253"/>
        <v>21:0140</v>
      </c>
      <c r="E1611" t="s">
        <v>6636</v>
      </c>
      <c r="F1611" t="s">
        <v>6637</v>
      </c>
      <c r="H1611">
        <v>59.214492999999997</v>
      </c>
      <c r="I1611">
        <v>-128.0095355</v>
      </c>
      <c r="J1611" s="1" t="str">
        <f t="shared" si="254"/>
        <v>NGR bulk stream sediment</v>
      </c>
      <c r="K1611" s="1" t="str">
        <f t="shared" si="255"/>
        <v>&lt;177 micron (NGR)</v>
      </c>
      <c r="L1611">
        <v>24</v>
      </c>
      <c r="M1611" t="s">
        <v>101</v>
      </c>
      <c r="N1611">
        <v>468</v>
      </c>
      <c r="O1611" t="s">
        <v>275</v>
      </c>
      <c r="P1611" t="s">
        <v>75</v>
      </c>
      <c r="Q1611" t="s">
        <v>66</v>
      </c>
      <c r="R1611" t="s">
        <v>168</v>
      </c>
      <c r="S1611" t="s">
        <v>85</v>
      </c>
      <c r="T1611" t="s">
        <v>34</v>
      </c>
      <c r="U1611" t="s">
        <v>1606</v>
      </c>
      <c r="V1611" t="s">
        <v>929</v>
      </c>
      <c r="W1611" t="s">
        <v>136</v>
      </c>
      <c r="X1611" t="s">
        <v>38</v>
      </c>
    </row>
    <row r="1612" spans="1:24" x14ac:dyDescent="0.3">
      <c r="A1612" t="s">
        <v>6638</v>
      </c>
      <c r="B1612" t="s">
        <v>6639</v>
      </c>
      <c r="C1612" s="1" t="str">
        <f t="shared" si="252"/>
        <v>21:0420</v>
      </c>
      <c r="D1612" s="1" t="str">
        <f t="shared" si="253"/>
        <v>21:0140</v>
      </c>
      <c r="E1612" t="s">
        <v>6610</v>
      </c>
      <c r="F1612" t="s">
        <v>6640</v>
      </c>
      <c r="H1612">
        <v>59.249779099999998</v>
      </c>
      <c r="I1612">
        <v>-128.01435069999999</v>
      </c>
      <c r="J1612" s="1" t="str">
        <f t="shared" si="254"/>
        <v>NGR bulk stream sediment</v>
      </c>
      <c r="K1612" s="1" t="str">
        <f t="shared" si="255"/>
        <v>&lt;177 micron (NGR)</v>
      </c>
      <c r="L1612">
        <v>24</v>
      </c>
      <c r="M1612" t="s">
        <v>295</v>
      </c>
      <c r="N1612">
        <v>469</v>
      </c>
      <c r="O1612" t="s">
        <v>364</v>
      </c>
      <c r="P1612" t="s">
        <v>93</v>
      </c>
      <c r="Q1612" t="s">
        <v>66</v>
      </c>
      <c r="R1612" t="s">
        <v>168</v>
      </c>
      <c r="S1612" t="s">
        <v>46</v>
      </c>
      <c r="T1612" t="s">
        <v>34</v>
      </c>
      <c r="U1612" t="s">
        <v>623</v>
      </c>
      <c r="V1612" t="s">
        <v>719</v>
      </c>
      <c r="W1612" t="s">
        <v>85</v>
      </c>
      <c r="X1612" t="s">
        <v>38</v>
      </c>
    </row>
    <row r="1613" spans="1:24" x14ac:dyDescent="0.3">
      <c r="A1613" t="s">
        <v>6641</v>
      </c>
      <c r="B1613" t="s">
        <v>6642</v>
      </c>
      <c r="C1613" s="1" t="str">
        <f t="shared" si="252"/>
        <v>21:0420</v>
      </c>
      <c r="D1613" s="1" t="str">
        <f t="shared" si="253"/>
        <v>21:0140</v>
      </c>
      <c r="E1613" t="s">
        <v>6610</v>
      </c>
      <c r="F1613" t="s">
        <v>6643</v>
      </c>
      <c r="H1613">
        <v>59.249779099999998</v>
      </c>
      <c r="I1613">
        <v>-128.01435069999999</v>
      </c>
      <c r="J1613" s="1" t="str">
        <f t="shared" si="254"/>
        <v>NGR bulk stream sediment</v>
      </c>
      <c r="K1613" s="1" t="str">
        <f t="shared" si="255"/>
        <v>&lt;177 micron (NGR)</v>
      </c>
      <c r="L1613">
        <v>24</v>
      </c>
      <c r="M1613" t="s">
        <v>301</v>
      </c>
      <c r="N1613">
        <v>470</v>
      </c>
      <c r="O1613" t="s">
        <v>349</v>
      </c>
      <c r="P1613" t="s">
        <v>93</v>
      </c>
      <c r="Q1613" t="s">
        <v>46</v>
      </c>
      <c r="R1613" t="s">
        <v>168</v>
      </c>
      <c r="S1613" t="s">
        <v>46</v>
      </c>
      <c r="T1613" t="s">
        <v>34</v>
      </c>
      <c r="U1613" t="s">
        <v>715</v>
      </c>
      <c r="V1613" t="s">
        <v>719</v>
      </c>
      <c r="W1613" t="s">
        <v>31</v>
      </c>
      <c r="X1613" t="s">
        <v>38</v>
      </c>
    </row>
    <row r="1614" spans="1:24" x14ac:dyDescent="0.3">
      <c r="A1614" t="s">
        <v>6644</v>
      </c>
      <c r="B1614" t="s">
        <v>6645</v>
      </c>
      <c r="C1614" s="1" t="str">
        <f t="shared" si="252"/>
        <v>21:0420</v>
      </c>
      <c r="D1614" s="1" t="str">
        <f t="shared" si="253"/>
        <v>21:0140</v>
      </c>
      <c r="E1614" t="s">
        <v>6646</v>
      </c>
      <c r="F1614" t="s">
        <v>6647</v>
      </c>
      <c r="H1614">
        <v>59.245103899999997</v>
      </c>
      <c r="I1614">
        <v>-128.10042240000001</v>
      </c>
      <c r="J1614" s="1" t="str">
        <f t="shared" si="254"/>
        <v>NGR bulk stream sediment</v>
      </c>
      <c r="K1614" s="1" t="str">
        <f t="shared" si="255"/>
        <v>&lt;177 micron (NGR)</v>
      </c>
      <c r="L1614">
        <v>24</v>
      </c>
      <c r="M1614" t="s">
        <v>111</v>
      </c>
      <c r="N1614">
        <v>471</v>
      </c>
      <c r="O1614" t="s">
        <v>2368</v>
      </c>
      <c r="P1614" t="s">
        <v>33</v>
      </c>
      <c r="Q1614" t="s">
        <v>135</v>
      </c>
      <c r="R1614" t="s">
        <v>74</v>
      </c>
      <c r="S1614" t="s">
        <v>66</v>
      </c>
      <c r="T1614" t="s">
        <v>34</v>
      </c>
      <c r="U1614" t="s">
        <v>600</v>
      </c>
      <c r="V1614" t="s">
        <v>106</v>
      </c>
      <c r="W1614" t="s">
        <v>57</v>
      </c>
      <c r="X1614" t="s">
        <v>38</v>
      </c>
    </row>
    <row r="1615" spans="1:24" x14ac:dyDescent="0.3">
      <c r="A1615" t="s">
        <v>6648</v>
      </c>
      <c r="B1615" t="s">
        <v>6649</v>
      </c>
      <c r="C1615" s="1" t="str">
        <f t="shared" si="252"/>
        <v>21:0420</v>
      </c>
      <c r="D1615" s="1" t="str">
        <f t="shared" si="253"/>
        <v>21:0140</v>
      </c>
      <c r="E1615" t="s">
        <v>6650</v>
      </c>
      <c r="F1615" t="s">
        <v>6651</v>
      </c>
      <c r="H1615">
        <v>59.266872999999997</v>
      </c>
      <c r="I1615">
        <v>-128.14030030000001</v>
      </c>
      <c r="J1615" s="1" t="str">
        <f t="shared" si="254"/>
        <v>NGR bulk stream sediment</v>
      </c>
      <c r="K1615" s="1" t="str">
        <f t="shared" si="255"/>
        <v>&lt;177 micron (NGR)</v>
      </c>
      <c r="L1615">
        <v>24</v>
      </c>
      <c r="M1615" t="s">
        <v>118</v>
      </c>
      <c r="N1615">
        <v>472</v>
      </c>
      <c r="O1615" t="s">
        <v>920</v>
      </c>
      <c r="P1615" t="s">
        <v>58</v>
      </c>
      <c r="Q1615" t="s">
        <v>75</v>
      </c>
      <c r="R1615" t="s">
        <v>296</v>
      </c>
      <c r="S1615" t="s">
        <v>47</v>
      </c>
      <c r="T1615" t="s">
        <v>34</v>
      </c>
      <c r="U1615" t="s">
        <v>866</v>
      </c>
      <c r="V1615" t="s">
        <v>95</v>
      </c>
      <c r="W1615" t="s">
        <v>57</v>
      </c>
      <c r="X1615" t="s">
        <v>38</v>
      </c>
    </row>
    <row r="1616" spans="1:24" x14ac:dyDescent="0.3">
      <c r="A1616" t="s">
        <v>6652</v>
      </c>
      <c r="B1616" t="s">
        <v>6653</v>
      </c>
      <c r="C1616" s="1" t="str">
        <f t="shared" si="252"/>
        <v>21:0420</v>
      </c>
      <c r="D1616" s="1" t="str">
        <f t="shared" si="253"/>
        <v>21:0140</v>
      </c>
      <c r="E1616" t="s">
        <v>6654</v>
      </c>
      <c r="F1616" t="s">
        <v>6655</v>
      </c>
      <c r="H1616">
        <v>59.259928600000002</v>
      </c>
      <c r="I1616">
        <v>-128.14265</v>
      </c>
      <c r="J1616" s="1" t="str">
        <f t="shared" si="254"/>
        <v>NGR bulk stream sediment</v>
      </c>
      <c r="K1616" s="1" t="str">
        <f t="shared" si="255"/>
        <v>&lt;177 micron (NGR)</v>
      </c>
      <c r="L1616">
        <v>24</v>
      </c>
      <c r="M1616" t="s">
        <v>125</v>
      </c>
      <c r="N1616">
        <v>473</v>
      </c>
      <c r="O1616" t="s">
        <v>820</v>
      </c>
      <c r="P1616" t="s">
        <v>93</v>
      </c>
      <c r="Q1616" t="s">
        <v>75</v>
      </c>
      <c r="R1616" t="s">
        <v>45</v>
      </c>
      <c r="S1616" t="s">
        <v>47</v>
      </c>
      <c r="T1616" t="s">
        <v>34</v>
      </c>
      <c r="U1616" t="s">
        <v>184</v>
      </c>
      <c r="V1616" t="s">
        <v>459</v>
      </c>
      <c r="W1616" t="s">
        <v>37</v>
      </c>
      <c r="X1616" t="s">
        <v>38</v>
      </c>
    </row>
    <row r="1617" spans="1:24" x14ac:dyDescent="0.3">
      <c r="A1617" t="s">
        <v>6656</v>
      </c>
      <c r="B1617" t="s">
        <v>6657</v>
      </c>
      <c r="C1617" s="1" t="str">
        <f t="shared" si="252"/>
        <v>21:0420</v>
      </c>
      <c r="D1617" s="1" t="str">
        <f t="shared" si="253"/>
        <v>21:0140</v>
      </c>
      <c r="E1617" t="s">
        <v>6658</v>
      </c>
      <c r="F1617" t="s">
        <v>6659</v>
      </c>
      <c r="H1617">
        <v>59.256574999999998</v>
      </c>
      <c r="I1617">
        <v>-128.21017990000001</v>
      </c>
      <c r="J1617" s="1" t="str">
        <f t="shared" si="254"/>
        <v>NGR bulk stream sediment</v>
      </c>
      <c r="K1617" s="1" t="str">
        <f t="shared" si="255"/>
        <v>&lt;177 micron (NGR)</v>
      </c>
      <c r="L1617">
        <v>24</v>
      </c>
      <c r="M1617" t="s">
        <v>148</v>
      </c>
      <c r="N1617">
        <v>474</v>
      </c>
      <c r="O1617" t="s">
        <v>65</v>
      </c>
      <c r="P1617" t="s">
        <v>103</v>
      </c>
      <c r="Q1617" t="s">
        <v>150</v>
      </c>
      <c r="R1617" t="s">
        <v>168</v>
      </c>
      <c r="S1617" t="s">
        <v>67</v>
      </c>
      <c r="T1617" t="s">
        <v>34</v>
      </c>
      <c r="U1617" t="s">
        <v>339</v>
      </c>
      <c r="V1617" t="s">
        <v>1417</v>
      </c>
      <c r="W1617" t="s">
        <v>37</v>
      </c>
      <c r="X1617" t="s">
        <v>38</v>
      </c>
    </row>
    <row r="1618" spans="1:24" x14ac:dyDescent="0.3">
      <c r="A1618" t="s">
        <v>6660</v>
      </c>
      <c r="B1618" t="s">
        <v>6661</v>
      </c>
      <c r="C1618" s="1" t="str">
        <f t="shared" si="252"/>
        <v>21:0420</v>
      </c>
      <c r="D1618" s="1" t="str">
        <f t="shared" si="253"/>
        <v>21:0140</v>
      </c>
      <c r="E1618" t="s">
        <v>6662</v>
      </c>
      <c r="F1618" t="s">
        <v>6663</v>
      </c>
      <c r="H1618">
        <v>59.2531757</v>
      </c>
      <c r="I1618">
        <v>-128.22584689999999</v>
      </c>
      <c r="J1618" s="1" t="str">
        <f t="shared" si="254"/>
        <v>NGR bulk stream sediment</v>
      </c>
      <c r="K1618" s="1" t="str">
        <f t="shared" si="255"/>
        <v>&lt;177 micron (NGR)</v>
      </c>
      <c r="L1618">
        <v>24</v>
      </c>
      <c r="M1618" t="s">
        <v>157</v>
      </c>
      <c r="N1618">
        <v>475</v>
      </c>
      <c r="O1618" t="s">
        <v>820</v>
      </c>
      <c r="P1618" t="s">
        <v>168</v>
      </c>
      <c r="Q1618" t="s">
        <v>150</v>
      </c>
      <c r="R1618" t="s">
        <v>84</v>
      </c>
      <c r="S1618" t="s">
        <v>33</v>
      </c>
      <c r="T1618" t="s">
        <v>34</v>
      </c>
      <c r="U1618" t="s">
        <v>119</v>
      </c>
      <c r="V1618" t="s">
        <v>57</v>
      </c>
      <c r="W1618" t="s">
        <v>37</v>
      </c>
      <c r="X1618" t="s">
        <v>38</v>
      </c>
    </row>
    <row r="1619" spans="1:24" x14ac:dyDescent="0.3">
      <c r="A1619" t="s">
        <v>6664</v>
      </c>
      <c r="B1619" t="s">
        <v>6665</v>
      </c>
      <c r="C1619" s="1" t="str">
        <f t="shared" si="252"/>
        <v>21:0420</v>
      </c>
      <c r="D1619" s="1" t="str">
        <f t="shared" si="253"/>
        <v>21:0140</v>
      </c>
      <c r="E1619" t="s">
        <v>6666</v>
      </c>
      <c r="F1619" t="s">
        <v>6667</v>
      </c>
      <c r="H1619">
        <v>59.230046100000003</v>
      </c>
      <c r="I1619">
        <v>-128.42803939999999</v>
      </c>
      <c r="J1619" s="1" t="str">
        <f t="shared" si="254"/>
        <v>NGR bulk stream sediment</v>
      </c>
      <c r="K1619" s="1" t="str">
        <f t="shared" si="255"/>
        <v>&lt;177 micron (NGR)</v>
      </c>
      <c r="L1619">
        <v>24</v>
      </c>
      <c r="M1619" t="s">
        <v>165</v>
      </c>
      <c r="N1619">
        <v>476</v>
      </c>
      <c r="O1619" t="s">
        <v>56</v>
      </c>
      <c r="P1619" t="s">
        <v>103</v>
      </c>
      <c r="Q1619" t="s">
        <v>57</v>
      </c>
      <c r="R1619" t="s">
        <v>93</v>
      </c>
      <c r="S1619" t="s">
        <v>66</v>
      </c>
      <c r="T1619" t="s">
        <v>34</v>
      </c>
      <c r="U1619" t="s">
        <v>738</v>
      </c>
      <c r="V1619" t="s">
        <v>95</v>
      </c>
      <c r="W1619" t="s">
        <v>136</v>
      </c>
      <c r="X1619" t="s">
        <v>38</v>
      </c>
    </row>
    <row r="1620" spans="1:24" x14ac:dyDescent="0.3">
      <c r="A1620" t="s">
        <v>6668</v>
      </c>
      <c r="B1620" t="s">
        <v>6669</v>
      </c>
      <c r="C1620" s="1" t="str">
        <f t="shared" si="252"/>
        <v>21:0420</v>
      </c>
      <c r="D1620" s="1" t="str">
        <f t="shared" si="253"/>
        <v>21:0140</v>
      </c>
      <c r="E1620" t="s">
        <v>6670</v>
      </c>
      <c r="F1620" t="s">
        <v>6671</v>
      </c>
      <c r="H1620">
        <v>59.236258399999997</v>
      </c>
      <c r="I1620">
        <v>-128.5779545</v>
      </c>
      <c r="J1620" s="1" t="str">
        <f t="shared" si="254"/>
        <v>NGR bulk stream sediment</v>
      </c>
      <c r="K1620" s="1" t="str">
        <f t="shared" si="255"/>
        <v>&lt;177 micron (NGR)</v>
      </c>
      <c r="L1620">
        <v>24</v>
      </c>
      <c r="M1620" t="s">
        <v>175</v>
      </c>
      <c r="N1620">
        <v>477</v>
      </c>
      <c r="O1620" t="s">
        <v>102</v>
      </c>
      <c r="P1620" t="s">
        <v>45</v>
      </c>
      <c r="Q1620" t="s">
        <v>150</v>
      </c>
      <c r="R1620" t="s">
        <v>104</v>
      </c>
      <c r="S1620" t="s">
        <v>93</v>
      </c>
      <c r="T1620" t="s">
        <v>34</v>
      </c>
      <c r="U1620" t="s">
        <v>2220</v>
      </c>
      <c r="V1620" t="s">
        <v>77</v>
      </c>
      <c r="W1620" t="s">
        <v>37</v>
      </c>
      <c r="X1620" t="s">
        <v>46</v>
      </c>
    </row>
    <row r="1621" spans="1:24" x14ac:dyDescent="0.3">
      <c r="A1621" t="s">
        <v>6672</v>
      </c>
      <c r="B1621" t="s">
        <v>6673</v>
      </c>
      <c r="C1621" s="1" t="str">
        <f t="shared" si="252"/>
        <v>21:0420</v>
      </c>
      <c r="D1621" s="1" t="str">
        <f t="shared" si="253"/>
        <v>21:0140</v>
      </c>
      <c r="E1621" t="s">
        <v>6674</v>
      </c>
      <c r="F1621" t="s">
        <v>6675</v>
      </c>
      <c r="H1621">
        <v>59.250475000000002</v>
      </c>
      <c r="I1621">
        <v>-128.58381</v>
      </c>
      <c r="J1621" s="1" t="str">
        <f t="shared" si="254"/>
        <v>NGR bulk stream sediment</v>
      </c>
      <c r="K1621" s="1" t="str">
        <f t="shared" si="255"/>
        <v>&lt;177 micron (NGR)</v>
      </c>
      <c r="L1621">
        <v>24</v>
      </c>
      <c r="M1621" t="s">
        <v>183</v>
      </c>
      <c r="N1621">
        <v>478</v>
      </c>
      <c r="O1621" t="s">
        <v>225</v>
      </c>
      <c r="P1621" t="s">
        <v>75</v>
      </c>
      <c r="Q1621" t="s">
        <v>31</v>
      </c>
      <c r="R1621" t="s">
        <v>67</v>
      </c>
      <c r="S1621" t="s">
        <v>46</v>
      </c>
      <c r="T1621" t="s">
        <v>34</v>
      </c>
      <c r="U1621" t="s">
        <v>454</v>
      </c>
      <c r="V1621" t="s">
        <v>445</v>
      </c>
      <c r="W1621" t="s">
        <v>37</v>
      </c>
      <c r="X1621" t="s">
        <v>225</v>
      </c>
    </row>
    <row r="1622" spans="1:24" x14ac:dyDescent="0.3">
      <c r="A1622" t="s">
        <v>6676</v>
      </c>
      <c r="B1622" t="s">
        <v>6677</v>
      </c>
      <c r="C1622" s="1" t="str">
        <f t="shared" si="252"/>
        <v>21:0420</v>
      </c>
      <c r="D1622" s="1" t="str">
        <f t="shared" si="253"/>
        <v>21:0140</v>
      </c>
      <c r="E1622" t="s">
        <v>6678</v>
      </c>
      <c r="F1622" t="s">
        <v>6679</v>
      </c>
      <c r="H1622">
        <v>59.2525209</v>
      </c>
      <c r="I1622">
        <v>-128.64055959999999</v>
      </c>
      <c r="J1622" s="1" t="str">
        <f t="shared" si="254"/>
        <v>NGR bulk stream sediment</v>
      </c>
      <c r="K1622" s="1" t="str">
        <f t="shared" si="255"/>
        <v>&lt;177 micron (NGR)</v>
      </c>
      <c r="L1622">
        <v>24</v>
      </c>
      <c r="M1622" t="s">
        <v>189</v>
      </c>
      <c r="N1622">
        <v>479</v>
      </c>
      <c r="O1622" t="s">
        <v>92</v>
      </c>
      <c r="P1622" t="s">
        <v>58</v>
      </c>
      <c r="Q1622" t="s">
        <v>32</v>
      </c>
      <c r="R1622" t="s">
        <v>128</v>
      </c>
      <c r="S1622" t="s">
        <v>150</v>
      </c>
      <c r="T1622" t="s">
        <v>699</v>
      </c>
      <c r="U1622" t="s">
        <v>1967</v>
      </c>
      <c r="V1622" t="s">
        <v>491</v>
      </c>
      <c r="W1622" t="s">
        <v>37</v>
      </c>
      <c r="X1622" t="s">
        <v>85</v>
      </c>
    </row>
    <row r="1623" spans="1:24" x14ac:dyDescent="0.3">
      <c r="A1623" t="s">
        <v>6680</v>
      </c>
      <c r="B1623" t="s">
        <v>6681</v>
      </c>
      <c r="C1623" s="1" t="str">
        <f t="shared" si="252"/>
        <v>21:0420</v>
      </c>
      <c r="D1623" s="1" t="str">
        <f t="shared" si="253"/>
        <v>21:0140</v>
      </c>
      <c r="E1623" t="s">
        <v>6682</v>
      </c>
      <c r="F1623" t="s">
        <v>6683</v>
      </c>
      <c r="H1623">
        <v>59.2575188</v>
      </c>
      <c r="I1623">
        <v>-128.64231319999999</v>
      </c>
      <c r="J1623" s="1" t="str">
        <f t="shared" si="254"/>
        <v>NGR bulk stream sediment</v>
      </c>
      <c r="K1623" s="1" t="str">
        <f t="shared" si="255"/>
        <v>&lt;177 micron (NGR)</v>
      </c>
      <c r="L1623">
        <v>24</v>
      </c>
      <c r="M1623" t="s">
        <v>325</v>
      </c>
      <c r="N1623">
        <v>480</v>
      </c>
      <c r="O1623" t="s">
        <v>45</v>
      </c>
      <c r="P1623" t="s">
        <v>47</v>
      </c>
      <c r="Q1623" t="s">
        <v>31</v>
      </c>
      <c r="R1623" t="s">
        <v>47</v>
      </c>
      <c r="S1623" t="s">
        <v>31</v>
      </c>
      <c r="T1623" t="s">
        <v>34</v>
      </c>
      <c r="U1623" t="s">
        <v>2080</v>
      </c>
      <c r="V1623" t="s">
        <v>1015</v>
      </c>
      <c r="W1623" t="s">
        <v>37</v>
      </c>
      <c r="X1623" t="s">
        <v>103</v>
      </c>
    </row>
    <row r="1624" spans="1:24" x14ac:dyDescent="0.3">
      <c r="A1624" t="s">
        <v>6684</v>
      </c>
      <c r="B1624" t="s">
        <v>6685</v>
      </c>
      <c r="C1624" s="1" t="str">
        <f t="shared" si="252"/>
        <v>21:0420</v>
      </c>
      <c r="D1624" s="1" t="str">
        <f t="shared" si="253"/>
        <v>21:0140</v>
      </c>
      <c r="E1624" t="s">
        <v>6686</v>
      </c>
      <c r="F1624" t="s">
        <v>6687</v>
      </c>
      <c r="H1624">
        <v>59.280281500000001</v>
      </c>
      <c r="I1624">
        <v>-128.67946939999999</v>
      </c>
      <c r="J1624" s="1" t="str">
        <f t="shared" si="254"/>
        <v>NGR bulk stream sediment</v>
      </c>
      <c r="K1624" s="1" t="str">
        <f t="shared" si="255"/>
        <v>&lt;177 micron (NGR)</v>
      </c>
      <c r="L1624">
        <v>25</v>
      </c>
      <c r="M1624" t="s">
        <v>28</v>
      </c>
      <c r="N1624">
        <v>481</v>
      </c>
      <c r="O1624" t="s">
        <v>30</v>
      </c>
      <c r="P1624" t="s">
        <v>33</v>
      </c>
      <c r="Q1624" t="s">
        <v>85</v>
      </c>
      <c r="R1624" t="s">
        <v>75</v>
      </c>
      <c r="S1624" t="s">
        <v>66</v>
      </c>
      <c r="T1624" t="s">
        <v>34</v>
      </c>
      <c r="U1624" t="s">
        <v>715</v>
      </c>
      <c r="V1624" t="s">
        <v>224</v>
      </c>
      <c r="W1624" t="s">
        <v>37</v>
      </c>
      <c r="X1624" t="s">
        <v>46</v>
      </c>
    </row>
    <row r="1625" spans="1:24" x14ac:dyDescent="0.3">
      <c r="A1625" t="s">
        <v>6688</v>
      </c>
      <c r="B1625" t="s">
        <v>6689</v>
      </c>
      <c r="C1625" s="1" t="str">
        <f t="shared" si="252"/>
        <v>21:0420</v>
      </c>
      <c r="D1625" s="1" t="str">
        <f t="shared" si="253"/>
        <v>21:0140</v>
      </c>
      <c r="E1625" t="s">
        <v>6686</v>
      </c>
      <c r="F1625" t="s">
        <v>6690</v>
      </c>
      <c r="H1625">
        <v>59.280281500000001</v>
      </c>
      <c r="I1625">
        <v>-128.67946939999999</v>
      </c>
      <c r="J1625" s="1" t="str">
        <f t="shared" si="254"/>
        <v>NGR bulk stream sediment</v>
      </c>
      <c r="K1625" s="1" t="str">
        <f t="shared" si="255"/>
        <v>&lt;177 micron (NGR)</v>
      </c>
      <c r="L1625">
        <v>25</v>
      </c>
      <c r="M1625" t="s">
        <v>64</v>
      </c>
      <c r="N1625">
        <v>482</v>
      </c>
      <c r="O1625" t="s">
        <v>379</v>
      </c>
      <c r="P1625" t="s">
        <v>33</v>
      </c>
      <c r="Q1625" t="s">
        <v>57</v>
      </c>
      <c r="R1625" t="s">
        <v>47</v>
      </c>
      <c r="S1625" t="s">
        <v>46</v>
      </c>
      <c r="T1625" t="s">
        <v>34</v>
      </c>
      <c r="U1625" t="s">
        <v>4075</v>
      </c>
      <c r="V1625" t="s">
        <v>445</v>
      </c>
      <c r="W1625" t="s">
        <v>37</v>
      </c>
      <c r="X1625" t="s">
        <v>46</v>
      </c>
    </row>
    <row r="1626" spans="1:24" x14ac:dyDescent="0.3">
      <c r="A1626" t="s">
        <v>6691</v>
      </c>
      <c r="B1626" t="s">
        <v>6692</v>
      </c>
      <c r="C1626" s="1" t="str">
        <f t="shared" si="252"/>
        <v>21:0420</v>
      </c>
      <c r="D1626" s="1" t="str">
        <f>HYPERLINK("http://geochem.nrcan.gc.ca/cdogs/content/svy/svy_e.htm", "")</f>
        <v/>
      </c>
      <c r="G1626" s="1" t="str">
        <f>HYPERLINK("http://geochem.nrcan.gc.ca/cdogs/content/cr_/cr_00025_e.htm", "25")</f>
        <v>25</v>
      </c>
      <c r="J1626" t="s">
        <v>195</v>
      </c>
      <c r="K1626" t="s">
        <v>196</v>
      </c>
      <c r="L1626">
        <v>25</v>
      </c>
      <c r="M1626" t="s">
        <v>197</v>
      </c>
      <c r="N1626">
        <v>483</v>
      </c>
      <c r="O1626" t="s">
        <v>820</v>
      </c>
      <c r="P1626" t="s">
        <v>58</v>
      </c>
      <c r="Q1626" t="s">
        <v>57</v>
      </c>
      <c r="R1626" t="s">
        <v>66</v>
      </c>
      <c r="S1626" t="s">
        <v>75</v>
      </c>
      <c r="T1626" t="s">
        <v>34</v>
      </c>
      <c r="U1626" t="s">
        <v>1895</v>
      </c>
      <c r="V1626" t="s">
        <v>60</v>
      </c>
      <c r="W1626" t="s">
        <v>37</v>
      </c>
      <c r="X1626" t="s">
        <v>38</v>
      </c>
    </row>
    <row r="1627" spans="1:24" x14ac:dyDescent="0.3">
      <c r="A1627" t="s">
        <v>6693</v>
      </c>
      <c r="B1627" t="s">
        <v>6694</v>
      </c>
      <c r="C1627" s="1" t="str">
        <f t="shared" si="252"/>
        <v>21:0420</v>
      </c>
      <c r="D1627" s="1" t="str">
        <f t="shared" ref="D1627:D1661" si="256">HYPERLINK("http://geochem.nrcan.gc.ca/cdogs/content/svy/svy210140_e.htm", "21:0140")</f>
        <v>21:0140</v>
      </c>
      <c r="E1627" t="s">
        <v>6695</v>
      </c>
      <c r="F1627" t="s">
        <v>6696</v>
      </c>
      <c r="H1627">
        <v>59.247072899999999</v>
      </c>
      <c r="I1627">
        <v>-128.89255349999999</v>
      </c>
      <c r="J1627" s="1" t="str">
        <f t="shared" ref="J1627:J1661" si="257">HYPERLINK("http://geochem.nrcan.gc.ca/cdogs/content/kwd/kwd020030_e.htm", "NGR bulk stream sediment")</f>
        <v>NGR bulk stream sediment</v>
      </c>
      <c r="K1627" s="1" t="str">
        <f t="shared" ref="K1627:K1661" si="258">HYPERLINK("http://geochem.nrcan.gc.ca/cdogs/content/kwd/kwd080006_e.htm", "&lt;177 micron (NGR)")</f>
        <v>&lt;177 micron (NGR)</v>
      </c>
      <c r="L1627">
        <v>25</v>
      </c>
      <c r="M1627" t="s">
        <v>43</v>
      </c>
      <c r="N1627">
        <v>484</v>
      </c>
      <c r="O1627" t="s">
        <v>149</v>
      </c>
      <c r="P1627" t="s">
        <v>45</v>
      </c>
      <c r="Q1627" t="s">
        <v>31</v>
      </c>
      <c r="R1627" t="s">
        <v>84</v>
      </c>
      <c r="S1627" t="s">
        <v>33</v>
      </c>
      <c r="T1627" t="s">
        <v>34</v>
      </c>
      <c r="U1627" t="s">
        <v>481</v>
      </c>
      <c r="V1627" t="s">
        <v>965</v>
      </c>
      <c r="W1627" t="s">
        <v>37</v>
      </c>
      <c r="X1627" t="s">
        <v>38</v>
      </c>
    </row>
    <row r="1628" spans="1:24" x14ac:dyDescent="0.3">
      <c r="A1628" t="s">
        <v>6697</v>
      </c>
      <c r="B1628" t="s">
        <v>6698</v>
      </c>
      <c r="C1628" s="1" t="str">
        <f t="shared" si="252"/>
        <v>21:0420</v>
      </c>
      <c r="D1628" s="1" t="str">
        <f t="shared" si="256"/>
        <v>21:0140</v>
      </c>
      <c r="E1628" t="s">
        <v>6699</v>
      </c>
      <c r="F1628" t="s">
        <v>6700</v>
      </c>
      <c r="H1628">
        <v>59.236552799999998</v>
      </c>
      <c r="I1628">
        <v>-128.86829639999999</v>
      </c>
      <c r="J1628" s="1" t="str">
        <f t="shared" si="257"/>
        <v>NGR bulk stream sediment</v>
      </c>
      <c r="K1628" s="1" t="str">
        <f t="shared" si="258"/>
        <v>&lt;177 micron (NGR)</v>
      </c>
      <c r="L1628">
        <v>25</v>
      </c>
      <c r="M1628" t="s">
        <v>54</v>
      </c>
      <c r="N1628">
        <v>485</v>
      </c>
      <c r="O1628" t="s">
        <v>102</v>
      </c>
      <c r="P1628" t="s">
        <v>58</v>
      </c>
      <c r="Q1628" t="s">
        <v>57</v>
      </c>
      <c r="R1628" t="s">
        <v>104</v>
      </c>
      <c r="S1628" t="s">
        <v>150</v>
      </c>
      <c r="T1628" t="s">
        <v>34</v>
      </c>
      <c r="U1628" t="s">
        <v>512</v>
      </c>
      <c r="V1628" t="s">
        <v>344</v>
      </c>
      <c r="W1628" t="s">
        <v>37</v>
      </c>
      <c r="X1628" t="s">
        <v>38</v>
      </c>
    </row>
    <row r="1629" spans="1:24" x14ac:dyDescent="0.3">
      <c r="A1629" t="s">
        <v>6701</v>
      </c>
      <c r="B1629" t="s">
        <v>6702</v>
      </c>
      <c r="C1629" s="1" t="str">
        <f t="shared" si="252"/>
        <v>21:0420</v>
      </c>
      <c r="D1629" s="1" t="str">
        <f t="shared" si="256"/>
        <v>21:0140</v>
      </c>
      <c r="E1629" t="s">
        <v>6703</v>
      </c>
      <c r="F1629" t="s">
        <v>6704</v>
      </c>
      <c r="H1629">
        <v>59.257437000000003</v>
      </c>
      <c r="I1629">
        <v>-128.78472600000001</v>
      </c>
      <c r="J1629" s="1" t="str">
        <f t="shared" si="257"/>
        <v>NGR bulk stream sediment</v>
      </c>
      <c r="K1629" s="1" t="str">
        <f t="shared" si="258"/>
        <v>&lt;177 micron (NGR)</v>
      </c>
      <c r="L1629">
        <v>25</v>
      </c>
      <c r="M1629" t="s">
        <v>73</v>
      </c>
      <c r="N1629">
        <v>486</v>
      </c>
      <c r="O1629" t="s">
        <v>237</v>
      </c>
      <c r="P1629" t="s">
        <v>45</v>
      </c>
      <c r="Q1629" t="s">
        <v>85</v>
      </c>
      <c r="R1629" t="s">
        <v>103</v>
      </c>
      <c r="S1629" t="s">
        <v>67</v>
      </c>
      <c r="T1629" t="s">
        <v>34</v>
      </c>
      <c r="U1629" t="s">
        <v>444</v>
      </c>
      <c r="V1629" t="s">
        <v>517</v>
      </c>
      <c r="W1629" t="s">
        <v>37</v>
      </c>
      <c r="X1629" t="s">
        <v>46</v>
      </c>
    </row>
    <row r="1630" spans="1:24" x14ac:dyDescent="0.3">
      <c r="A1630" t="s">
        <v>6705</v>
      </c>
      <c r="B1630" t="s">
        <v>6706</v>
      </c>
      <c r="C1630" s="1" t="str">
        <f t="shared" si="252"/>
        <v>21:0420</v>
      </c>
      <c r="D1630" s="1" t="str">
        <f t="shared" si="256"/>
        <v>21:0140</v>
      </c>
      <c r="E1630" t="s">
        <v>6707</v>
      </c>
      <c r="F1630" t="s">
        <v>6708</v>
      </c>
      <c r="H1630">
        <v>59.209310000000002</v>
      </c>
      <c r="I1630">
        <v>-128.8251128</v>
      </c>
      <c r="J1630" s="1" t="str">
        <f t="shared" si="257"/>
        <v>NGR bulk stream sediment</v>
      </c>
      <c r="K1630" s="1" t="str">
        <f t="shared" si="258"/>
        <v>&lt;177 micron (NGR)</v>
      </c>
      <c r="L1630">
        <v>25</v>
      </c>
      <c r="M1630" t="s">
        <v>82</v>
      </c>
      <c r="N1630">
        <v>487</v>
      </c>
      <c r="O1630" t="s">
        <v>237</v>
      </c>
      <c r="P1630" t="s">
        <v>45</v>
      </c>
      <c r="Q1630" t="s">
        <v>85</v>
      </c>
      <c r="R1630" t="s">
        <v>168</v>
      </c>
      <c r="S1630" t="s">
        <v>67</v>
      </c>
      <c r="T1630" t="s">
        <v>34</v>
      </c>
      <c r="U1630" t="s">
        <v>507</v>
      </c>
      <c r="V1630" t="s">
        <v>113</v>
      </c>
      <c r="W1630" t="s">
        <v>37</v>
      </c>
      <c r="X1630" t="s">
        <v>250</v>
      </c>
    </row>
    <row r="1631" spans="1:24" x14ac:dyDescent="0.3">
      <c r="A1631" t="s">
        <v>6709</v>
      </c>
      <c r="B1631" t="s">
        <v>6710</v>
      </c>
      <c r="C1631" s="1" t="str">
        <f t="shared" si="252"/>
        <v>21:0420</v>
      </c>
      <c r="D1631" s="1" t="str">
        <f t="shared" si="256"/>
        <v>21:0140</v>
      </c>
      <c r="E1631" t="s">
        <v>6711</v>
      </c>
      <c r="F1631" t="s">
        <v>6712</v>
      </c>
      <c r="H1631">
        <v>59.201992099999998</v>
      </c>
      <c r="I1631">
        <v>-128.80678459999999</v>
      </c>
      <c r="J1631" s="1" t="str">
        <f t="shared" si="257"/>
        <v>NGR bulk stream sediment</v>
      </c>
      <c r="K1631" s="1" t="str">
        <f t="shared" si="258"/>
        <v>&lt;177 micron (NGR)</v>
      </c>
      <c r="L1631">
        <v>25</v>
      </c>
      <c r="M1631" t="s">
        <v>91</v>
      </c>
      <c r="N1631">
        <v>488</v>
      </c>
      <c r="O1631" t="s">
        <v>386</v>
      </c>
      <c r="P1631" t="s">
        <v>32</v>
      </c>
      <c r="Q1631" t="s">
        <v>47</v>
      </c>
      <c r="R1631" t="s">
        <v>56</v>
      </c>
      <c r="S1631" t="s">
        <v>58</v>
      </c>
      <c r="T1631" t="s">
        <v>34</v>
      </c>
      <c r="U1631" t="s">
        <v>339</v>
      </c>
      <c r="V1631" t="s">
        <v>617</v>
      </c>
      <c r="W1631" t="s">
        <v>37</v>
      </c>
      <c r="X1631" t="s">
        <v>38</v>
      </c>
    </row>
    <row r="1632" spans="1:24" x14ac:dyDescent="0.3">
      <c r="A1632" t="s">
        <v>6713</v>
      </c>
      <c r="B1632" t="s">
        <v>6714</v>
      </c>
      <c r="C1632" s="1" t="str">
        <f t="shared" si="252"/>
        <v>21:0420</v>
      </c>
      <c r="D1632" s="1" t="str">
        <f t="shared" si="256"/>
        <v>21:0140</v>
      </c>
      <c r="E1632" t="s">
        <v>6715</v>
      </c>
      <c r="F1632" t="s">
        <v>6716</v>
      </c>
      <c r="H1632">
        <v>59.221098699999999</v>
      </c>
      <c r="I1632">
        <v>-128.7614988</v>
      </c>
      <c r="J1632" s="1" t="str">
        <f t="shared" si="257"/>
        <v>NGR bulk stream sediment</v>
      </c>
      <c r="K1632" s="1" t="str">
        <f t="shared" si="258"/>
        <v>&lt;177 micron (NGR)</v>
      </c>
      <c r="L1632">
        <v>25</v>
      </c>
      <c r="M1632" t="s">
        <v>101</v>
      </c>
      <c r="N1632">
        <v>489</v>
      </c>
      <c r="O1632" t="s">
        <v>237</v>
      </c>
      <c r="P1632" t="s">
        <v>45</v>
      </c>
      <c r="Q1632" t="s">
        <v>85</v>
      </c>
      <c r="R1632" t="s">
        <v>142</v>
      </c>
      <c r="S1632" t="s">
        <v>67</v>
      </c>
      <c r="T1632" t="s">
        <v>34</v>
      </c>
      <c r="U1632" t="s">
        <v>649</v>
      </c>
      <c r="V1632" t="s">
        <v>834</v>
      </c>
      <c r="W1632" t="s">
        <v>37</v>
      </c>
      <c r="X1632" t="s">
        <v>38</v>
      </c>
    </row>
    <row r="1633" spans="1:24" x14ac:dyDescent="0.3">
      <c r="A1633" t="s">
        <v>6717</v>
      </c>
      <c r="B1633" t="s">
        <v>6718</v>
      </c>
      <c r="C1633" s="1" t="str">
        <f t="shared" si="252"/>
        <v>21:0420</v>
      </c>
      <c r="D1633" s="1" t="str">
        <f t="shared" si="256"/>
        <v>21:0140</v>
      </c>
      <c r="E1633" t="s">
        <v>6719</v>
      </c>
      <c r="F1633" t="s">
        <v>6720</v>
      </c>
      <c r="H1633">
        <v>59.187875200000001</v>
      </c>
      <c r="I1633">
        <v>-128.75369760000001</v>
      </c>
      <c r="J1633" s="1" t="str">
        <f t="shared" si="257"/>
        <v>NGR bulk stream sediment</v>
      </c>
      <c r="K1633" s="1" t="str">
        <f t="shared" si="258"/>
        <v>&lt;177 micron (NGR)</v>
      </c>
      <c r="L1633">
        <v>25</v>
      </c>
      <c r="M1633" t="s">
        <v>111</v>
      </c>
      <c r="N1633">
        <v>490</v>
      </c>
      <c r="O1633" t="s">
        <v>55</v>
      </c>
      <c r="P1633" t="s">
        <v>225</v>
      </c>
      <c r="Q1633" t="s">
        <v>85</v>
      </c>
      <c r="R1633" t="s">
        <v>167</v>
      </c>
      <c r="S1633" t="s">
        <v>128</v>
      </c>
      <c r="T1633" t="s">
        <v>34</v>
      </c>
      <c r="U1633" t="s">
        <v>105</v>
      </c>
      <c r="V1633" t="s">
        <v>965</v>
      </c>
      <c r="W1633" t="s">
        <v>37</v>
      </c>
      <c r="X1633" t="s">
        <v>38</v>
      </c>
    </row>
    <row r="1634" spans="1:24" x14ac:dyDescent="0.3">
      <c r="A1634" t="s">
        <v>6721</v>
      </c>
      <c r="B1634" t="s">
        <v>6722</v>
      </c>
      <c r="C1634" s="1" t="str">
        <f t="shared" si="252"/>
        <v>21:0420</v>
      </c>
      <c r="D1634" s="1" t="str">
        <f t="shared" si="256"/>
        <v>21:0140</v>
      </c>
      <c r="E1634" t="s">
        <v>6723</v>
      </c>
      <c r="F1634" t="s">
        <v>6724</v>
      </c>
      <c r="H1634">
        <v>59.172493899999999</v>
      </c>
      <c r="I1634">
        <v>-128.72338830000001</v>
      </c>
      <c r="J1634" s="1" t="str">
        <f t="shared" si="257"/>
        <v>NGR bulk stream sediment</v>
      </c>
      <c r="K1634" s="1" t="str">
        <f t="shared" si="258"/>
        <v>&lt;177 micron (NGR)</v>
      </c>
      <c r="L1634">
        <v>25</v>
      </c>
      <c r="M1634" t="s">
        <v>134</v>
      </c>
      <c r="N1634">
        <v>491</v>
      </c>
      <c r="O1634" t="s">
        <v>55</v>
      </c>
      <c r="P1634" t="s">
        <v>84</v>
      </c>
      <c r="Q1634" t="s">
        <v>66</v>
      </c>
      <c r="R1634" t="s">
        <v>237</v>
      </c>
      <c r="S1634" t="s">
        <v>93</v>
      </c>
      <c r="T1634" t="s">
        <v>34</v>
      </c>
      <c r="U1634" t="s">
        <v>432</v>
      </c>
      <c r="V1634" t="s">
        <v>136</v>
      </c>
      <c r="W1634" t="s">
        <v>37</v>
      </c>
      <c r="X1634" t="s">
        <v>38</v>
      </c>
    </row>
    <row r="1635" spans="1:24" x14ac:dyDescent="0.3">
      <c r="A1635" t="s">
        <v>6725</v>
      </c>
      <c r="B1635" t="s">
        <v>6726</v>
      </c>
      <c r="C1635" s="1" t="str">
        <f t="shared" si="252"/>
        <v>21:0420</v>
      </c>
      <c r="D1635" s="1" t="str">
        <f t="shared" si="256"/>
        <v>21:0140</v>
      </c>
      <c r="E1635" t="s">
        <v>6723</v>
      </c>
      <c r="F1635" t="s">
        <v>6727</v>
      </c>
      <c r="H1635">
        <v>59.172493899999999</v>
      </c>
      <c r="I1635">
        <v>-128.72338830000001</v>
      </c>
      <c r="J1635" s="1" t="str">
        <f t="shared" si="257"/>
        <v>NGR bulk stream sediment</v>
      </c>
      <c r="K1635" s="1" t="str">
        <f t="shared" si="258"/>
        <v>&lt;177 micron (NGR)</v>
      </c>
      <c r="L1635">
        <v>25</v>
      </c>
      <c r="M1635" t="s">
        <v>140</v>
      </c>
      <c r="N1635">
        <v>492</v>
      </c>
      <c r="O1635" t="s">
        <v>149</v>
      </c>
      <c r="P1635" t="s">
        <v>250</v>
      </c>
      <c r="Q1635" t="s">
        <v>47</v>
      </c>
      <c r="R1635" t="s">
        <v>92</v>
      </c>
      <c r="S1635" t="s">
        <v>142</v>
      </c>
      <c r="T1635" t="s">
        <v>34</v>
      </c>
      <c r="U1635" t="s">
        <v>1967</v>
      </c>
      <c r="V1635" t="s">
        <v>60</v>
      </c>
      <c r="W1635" t="s">
        <v>37</v>
      </c>
      <c r="X1635" t="s">
        <v>38</v>
      </c>
    </row>
    <row r="1636" spans="1:24" x14ac:dyDescent="0.3">
      <c r="A1636" t="s">
        <v>6728</v>
      </c>
      <c r="B1636" t="s">
        <v>6729</v>
      </c>
      <c r="C1636" s="1" t="str">
        <f t="shared" si="252"/>
        <v>21:0420</v>
      </c>
      <c r="D1636" s="1" t="str">
        <f t="shared" si="256"/>
        <v>21:0140</v>
      </c>
      <c r="E1636" t="s">
        <v>6730</v>
      </c>
      <c r="F1636" t="s">
        <v>6731</v>
      </c>
      <c r="H1636">
        <v>59.180672899999998</v>
      </c>
      <c r="I1636">
        <v>-128.67585310000001</v>
      </c>
      <c r="J1636" s="1" t="str">
        <f t="shared" si="257"/>
        <v>NGR bulk stream sediment</v>
      </c>
      <c r="K1636" s="1" t="str">
        <f t="shared" si="258"/>
        <v>&lt;177 micron (NGR)</v>
      </c>
      <c r="L1636">
        <v>25</v>
      </c>
      <c r="M1636" t="s">
        <v>118</v>
      </c>
      <c r="N1636">
        <v>493</v>
      </c>
      <c r="O1636" t="s">
        <v>333</v>
      </c>
      <c r="P1636" t="s">
        <v>45</v>
      </c>
      <c r="Q1636" t="s">
        <v>46</v>
      </c>
      <c r="R1636" t="s">
        <v>244</v>
      </c>
      <c r="S1636" t="s">
        <v>67</v>
      </c>
      <c r="T1636" t="s">
        <v>34</v>
      </c>
      <c r="U1636" t="s">
        <v>942</v>
      </c>
      <c r="V1636" t="s">
        <v>136</v>
      </c>
      <c r="W1636" t="s">
        <v>37</v>
      </c>
      <c r="X1636" t="s">
        <v>38</v>
      </c>
    </row>
    <row r="1637" spans="1:24" x14ac:dyDescent="0.3">
      <c r="A1637" t="s">
        <v>6732</v>
      </c>
      <c r="B1637" t="s">
        <v>6733</v>
      </c>
      <c r="C1637" s="1" t="str">
        <f t="shared" si="252"/>
        <v>21:0420</v>
      </c>
      <c r="D1637" s="1" t="str">
        <f t="shared" si="256"/>
        <v>21:0140</v>
      </c>
      <c r="E1637" t="s">
        <v>6734</v>
      </c>
      <c r="F1637" t="s">
        <v>6735</v>
      </c>
      <c r="H1637">
        <v>59.167988700000002</v>
      </c>
      <c r="I1637">
        <v>-128.63060279999999</v>
      </c>
      <c r="J1637" s="1" t="str">
        <f t="shared" si="257"/>
        <v>NGR bulk stream sediment</v>
      </c>
      <c r="K1637" s="1" t="str">
        <f t="shared" si="258"/>
        <v>&lt;177 micron (NGR)</v>
      </c>
      <c r="L1637">
        <v>25</v>
      </c>
      <c r="M1637" t="s">
        <v>125</v>
      </c>
      <c r="N1637">
        <v>494</v>
      </c>
      <c r="O1637" t="s">
        <v>237</v>
      </c>
      <c r="P1637" t="s">
        <v>45</v>
      </c>
      <c r="Q1637" t="s">
        <v>47</v>
      </c>
      <c r="R1637" t="s">
        <v>74</v>
      </c>
      <c r="S1637" t="s">
        <v>66</v>
      </c>
      <c r="T1637" t="s">
        <v>34</v>
      </c>
      <c r="U1637" t="s">
        <v>600</v>
      </c>
      <c r="V1637" t="s">
        <v>719</v>
      </c>
      <c r="W1637" t="s">
        <v>136</v>
      </c>
      <c r="X1637" t="s">
        <v>38</v>
      </c>
    </row>
    <row r="1638" spans="1:24" x14ac:dyDescent="0.3">
      <c r="A1638" t="s">
        <v>6736</v>
      </c>
      <c r="B1638" t="s">
        <v>6737</v>
      </c>
      <c r="C1638" s="1" t="str">
        <f t="shared" si="252"/>
        <v>21:0420</v>
      </c>
      <c r="D1638" s="1" t="str">
        <f t="shared" si="256"/>
        <v>21:0140</v>
      </c>
      <c r="E1638" t="s">
        <v>6738</v>
      </c>
      <c r="F1638" t="s">
        <v>6739</v>
      </c>
      <c r="H1638">
        <v>59.137377499999999</v>
      </c>
      <c r="I1638">
        <v>-128.64779580000001</v>
      </c>
      <c r="J1638" s="1" t="str">
        <f t="shared" si="257"/>
        <v>NGR bulk stream sediment</v>
      </c>
      <c r="K1638" s="1" t="str">
        <f t="shared" si="258"/>
        <v>&lt;177 micron (NGR)</v>
      </c>
      <c r="L1638">
        <v>25</v>
      </c>
      <c r="M1638" t="s">
        <v>148</v>
      </c>
      <c r="N1638">
        <v>495</v>
      </c>
      <c r="O1638" t="s">
        <v>333</v>
      </c>
      <c r="P1638" t="s">
        <v>103</v>
      </c>
      <c r="Q1638" t="s">
        <v>66</v>
      </c>
      <c r="R1638" t="s">
        <v>102</v>
      </c>
      <c r="S1638" t="s">
        <v>150</v>
      </c>
      <c r="T1638" t="s">
        <v>34</v>
      </c>
      <c r="U1638" t="s">
        <v>600</v>
      </c>
      <c r="V1638" t="s">
        <v>529</v>
      </c>
      <c r="W1638" t="s">
        <v>136</v>
      </c>
      <c r="X1638" t="s">
        <v>38</v>
      </c>
    </row>
    <row r="1639" spans="1:24" x14ac:dyDescent="0.3">
      <c r="A1639" t="s">
        <v>6740</v>
      </c>
      <c r="B1639" t="s">
        <v>6741</v>
      </c>
      <c r="C1639" s="1" t="str">
        <f t="shared" si="252"/>
        <v>21:0420</v>
      </c>
      <c r="D1639" s="1" t="str">
        <f t="shared" si="256"/>
        <v>21:0140</v>
      </c>
      <c r="E1639" t="s">
        <v>6742</v>
      </c>
      <c r="F1639" t="s">
        <v>6743</v>
      </c>
      <c r="H1639">
        <v>59.117234000000003</v>
      </c>
      <c r="I1639">
        <v>-128.64758330000001</v>
      </c>
      <c r="J1639" s="1" t="str">
        <f t="shared" si="257"/>
        <v>NGR bulk stream sediment</v>
      </c>
      <c r="K1639" s="1" t="str">
        <f t="shared" si="258"/>
        <v>&lt;177 micron (NGR)</v>
      </c>
      <c r="L1639">
        <v>25</v>
      </c>
      <c r="M1639" t="s">
        <v>157</v>
      </c>
      <c r="N1639">
        <v>496</v>
      </c>
      <c r="O1639" t="s">
        <v>244</v>
      </c>
      <c r="P1639" t="s">
        <v>103</v>
      </c>
      <c r="Q1639" t="s">
        <v>66</v>
      </c>
      <c r="R1639" t="s">
        <v>450</v>
      </c>
      <c r="S1639" t="s">
        <v>67</v>
      </c>
      <c r="T1639" t="s">
        <v>34</v>
      </c>
      <c r="U1639" t="s">
        <v>474</v>
      </c>
      <c r="V1639" t="s">
        <v>344</v>
      </c>
      <c r="W1639" t="s">
        <v>37</v>
      </c>
      <c r="X1639" t="s">
        <v>38</v>
      </c>
    </row>
    <row r="1640" spans="1:24" x14ac:dyDescent="0.3">
      <c r="A1640" t="s">
        <v>6744</v>
      </c>
      <c r="B1640" t="s">
        <v>6745</v>
      </c>
      <c r="C1640" s="1" t="str">
        <f t="shared" si="252"/>
        <v>21:0420</v>
      </c>
      <c r="D1640" s="1" t="str">
        <f t="shared" si="256"/>
        <v>21:0140</v>
      </c>
      <c r="E1640" t="s">
        <v>6746</v>
      </c>
      <c r="F1640" t="s">
        <v>6747</v>
      </c>
      <c r="H1640">
        <v>59.1342742</v>
      </c>
      <c r="I1640">
        <v>-128.59663080000001</v>
      </c>
      <c r="J1640" s="1" t="str">
        <f t="shared" si="257"/>
        <v>NGR bulk stream sediment</v>
      </c>
      <c r="K1640" s="1" t="str">
        <f t="shared" si="258"/>
        <v>&lt;177 micron (NGR)</v>
      </c>
      <c r="L1640">
        <v>25</v>
      </c>
      <c r="M1640" t="s">
        <v>165</v>
      </c>
      <c r="N1640">
        <v>497</v>
      </c>
      <c r="O1640" t="s">
        <v>92</v>
      </c>
      <c r="P1640" t="s">
        <v>168</v>
      </c>
      <c r="Q1640" t="s">
        <v>75</v>
      </c>
      <c r="R1640" t="s">
        <v>84</v>
      </c>
      <c r="S1640" t="s">
        <v>135</v>
      </c>
      <c r="T1640" t="s">
        <v>34</v>
      </c>
      <c r="U1640" t="s">
        <v>481</v>
      </c>
      <c r="V1640" t="s">
        <v>219</v>
      </c>
      <c r="W1640" t="s">
        <v>37</v>
      </c>
      <c r="X1640" t="s">
        <v>38</v>
      </c>
    </row>
    <row r="1641" spans="1:24" x14ac:dyDescent="0.3">
      <c r="A1641" t="s">
        <v>6748</v>
      </c>
      <c r="B1641" t="s">
        <v>6749</v>
      </c>
      <c r="C1641" s="1" t="str">
        <f t="shared" si="252"/>
        <v>21:0420</v>
      </c>
      <c r="D1641" s="1" t="str">
        <f t="shared" si="256"/>
        <v>21:0140</v>
      </c>
      <c r="E1641" t="s">
        <v>6750</v>
      </c>
      <c r="F1641" t="s">
        <v>6751</v>
      </c>
      <c r="H1641">
        <v>59.130564100000001</v>
      </c>
      <c r="I1641">
        <v>-128.5933723</v>
      </c>
      <c r="J1641" s="1" t="str">
        <f t="shared" si="257"/>
        <v>NGR bulk stream sediment</v>
      </c>
      <c r="K1641" s="1" t="str">
        <f t="shared" si="258"/>
        <v>&lt;177 micron (NGR)</v>
      </c>
      <c r="L1641">
        <v>25</v>
      </c>
      <c r="M1641" t="s">
        <v>175</v>
      </c>
      <c r="N1641">
        <v>498</v>
      </c>
      <c r="O1641" t="s">
        <v>56</v>
      </c>
      <c r="P1641" t="s">
        <v>103</v>
      </c>
      <c r="Q1641" t="s">
        <v>85</v>
      </c>
      <c r="R1641" t="s">
        <v>333</v>
      </c>
      <c r="S1641" t="s">
        <v>67</v>
      </c>
      <c r="T1641" t="s">
        <v>34</v>
      </c>
      <c r="U1641" t="s">
        <v>928</v>
      </c>
      <c r="V1641" t="s">
        <v>106</v>
      </c>
      <c r="W1641" t="s">
        <v>37</v>
      </c>
      <c r="X1641" t="s">
        <v>38</v>
      </c>
    </row>
    <row r="1642" spans="1:24" x14ac:dyDescent="0.3">
      <c r="A1642" t="s">
        <v>6752</v>
      </c>
      <c r="B1642" t="s">
        <v>6753</v>
      </c>
      <c r="C1642" s="1" t="str">
        <f t="shared" si="252"/>
        <v>21:0420</v>
      </c>
      <c r="D1642" s="1" t="str">
        <f t="shared" si="256"/>
        <v>21:0140</v>
      </c>
      <c r="E1642" t="s">
        <v>6754</v>
      </c>
      <c r="F1642" t="s">
        <v>6755</v>
      </c>
      <c r="H1642">
        <v>59.156625300000002</v>
      </c>
      <c r="I1642">
        <v>-128.55505120000001</v>
      </c>
      <c r="J1642" s="1" t="str">
        <f t="shared" si="257"/>
        <v>NGR bulk stream sediment</v>
      </c>
      <c r="K1642" s="1" t="str">
        <f t="shared" si="258"/>
        <v>&lt;177 micron (NGR)</v>
      </c>
      <c r="L1642">
        <v>25</v>
      </c>
      <c r="M1642" t="s">
        <v>183</v>
      </c>
      <c r="N1642">
        <v>499</v>
      </c>
      <c r="O1642" t="s">
        <v>83</v>
      </c>
      <c r="P1642" t="s">
        <v>84</v>
      </c>
      <c r="Q1642" t="s">
        <v>104</v>
      </c>
      <c r="R1642" t="s">
        <v>296</v>
      </c>
      <c r="S1642" t="s">
        <v>104</v>
      </c>
      <c r="T1642" t="s">
        <v>34</v>
      </c>
      <c r="U1642" t="s">
        <v>996</v>
      </c>
      <c r="V1642" t="s">
        <v>965</v>
      </c>
      <c r="W1642" t="s">
        <v>37</v>
      </c>
      <c r="X1642" t="s">
        <v>66</v>
      </c>
    </row>
    <row r="1643" spans="1:24" x14ac:dyDescent="0.3">
      <c r="A1643" t="s">
        <v>6756</v>
      </c>
      <c r="B1643" t="s">
        <v>6757</v>
      </c>
      <c r="C1643" s="1" t="str">
        <f t="shared" si="252"/>
        <v>21:0420</v>
      </c>
      <c r="D1643" s="1" t="str">
        <f t="shared" si="256"/>
        <v>21:0140</v>
      </c>
      <c r="E1643" t="s">
        <v>6758</v>
      </c>
      <c r="F1643" t="s">
        <v>6759</v>
      </c>
      <c r="H1643">
        <v>59.108804399999997</v>
      </c>
      <c r="I1643">
        <v>-128.5602806</v>
      </c>
      <c r="J1643" s="1" t="str">
        <f t="shared" si="257"/>
        <v>NGR bulk stream sediment</v>
      </c>
      <c r="K1643" s="1" t="str">
        <f t="shared" si="258"/>
        <v>&lt;177 micron (NGR)</v>
      </c>
      <c r="L1643">
        <v>25</v>
      </c>
      <c r="M1643" t="s">
        <v>189</v>
      </c>
      <c r="N1643">
        <v>500</v>
      </c>
      <c r="O1643" t="s">
        <v>318</v>
      </c>
      <c r="P1643" t="s">
        <v>168</v>
      </c>
      <c r="Q1643" t="s">
        <v>150</v>
      </c>
      <c r="R1643" t="s">
        <v>32</v>
      </c>
      <c r="S1643" t="s">
        <v>67</v>
      </c>
      <c r="T1643" t="s">
        <v>34</v>
      </c>
      <c r="U1643" t="s">
        <v>983</v>
      </c>
      <c r="V1643" t="s">
        <v>60</v>
      </c>
      <c r="W1643" t="s">
        <v>37</v>
      </c>
      <c r="X1643" t="s">
        <v>38</v>
      </c>
    </row>
    <row r="1644" spans="1:24" x14ac:dyDescent="0.3">
      <c r="A1644" t="s">
        <v>6760</v>
      </c>
      <c r="B1644" t="s">
        <v>6761</v>
      </c>
      <c r="C1644" s="1" t="str">
        <f t="shared" si="252"/>
        <v>21:0420</v>
      </c>
      <c r="D1644" s="1" t="str">
        <f t="shared" si="256"/>
        <v>21:0140</v>
      </c>
      <c r="E1644" t="s">
        <v>6762</v>
      </c>
      <c r="F1644" t="s">
        <v>6763</v>
      </c>
      <c r="H1644">
        <v>59.3937217</v>
      </c>
      <c r="I1644">
        <v>-129.86662480000001</v>
      </c>
      <c r="J1644" s="1" t="str">
        <f t="shared" si="257"/>
        <v>NGR bulk stream sediment</v>
      </c>
      <c r="K1644" s="1" t="str">
        <f t="shared" si="258"/>
        <v>&lt;177 micron (NGR)</v>
      </c>
      <c r="L1644">
        <v>26</v>
      </c>
      <c r="M1644" t="s">
        <v>28</v>
      </c>
      <c r="N1644">
        <v>501</v>
      </c>
      <c r="O1644" t="s">
        <v>507</v>
      </c>
      <c r="P1644" t="s">
        <v>167</v>
      </c>
      <c r="Q1644" t="s">
        <v>93</v>
      </c>
      <c r="R1644" t="s">
        <v>126</v>
      </c>
      <c r="S1644" t="s">
        <v>150</v>
      </c>
      <c r="T1644" t="s">
        <v>34</v>
      </c>
      <c r="U1644" t="s">
        <v>563</v>
      </c>
      <c r="V1644" t="s">
        <v>523</v>
      </c>
      <c r="W1644" t="s">
        <v>67</v>
      </c>
      <c r="X1644" t="s">
        <v>38</v>
      </c>
    </row>
    <row r="1645" spans="1:24" x14ac:dyDescent="0.3">
      <c r="A1645" t="s">
        <v>6764</v>
      </c>
      <c r="B1645" t="s">
        <v>6765</v>
      </c>
      <c r="C1645" s="1" t="str">
        <f t="shared" si="252"/>
        <v>21:0420</v>
      </c>
      <c r="D1645" s="1" t="str">
        <f t="shared" si="256"/>
        <v>21:0140</v>
      </c>
      <c r="E1645" t="s">
        <v>6766</v>
      </c>
      <c r="F1645" t="s">
        <v>6767</v>
      </c>
      <c r="H1645">
        <v>59.342354299999997</v>
      </c>
      <c r="I1645">
        <v>-129.8390326</v>
      </c>
      <c r="J1645" s="1" t="str">
        <f t="shared" si="257"/>
        <v>NGR bulk stream sediment</v>
      </c>
      <c r="K1645" s="1" t="str">
        <f t="shared" si="258"/>
        <v>&lt;177 micron (NGR)</v>
      </c>
      <c r="L1645">
        <v>26</v>
      </c>
      <c r="M1645" t="s">
        <v>43</v>
      </c>
      <c r="N1645">
        <v>502</v>
      </c>
      <c r="O1645" t="s">
        <v>3180</v>
      </c>
      <c r="P1645" t="s">
        <v>92</v>
      </c>
      <c r="Q1645" t="s">
        <v>46</v>
      </c>
      <c r="R1645" t="s">
        <v>1423</v>
      </c>
      <c r="S1645" t="s">
        <v>127</v>
      </c>
      <c r="T1645" t="s">
        <v>34</v>
      </c>
      <c r="U1645" t="s">
        <v>381</v>
      </c>
      <c r="V1645" t="s">
        <v>258</v>
      </c>
      <c r="W1645" t="s">
        <v>31</v>
      </c>
      <c r="X1645" t="s">
        <v>38</v>
      </c>
    </row>
    <row r="1646" spans="1:24" x14ac:dyDescent="0.3">
      <c r="A1646" t="s">
        <v>6768</v>
      </c>
      <c r="B1646" t="s">
        <v>6769</v>
      </c>
      <c r="C1646" s="1" t="str">
        <f t="shared" si="252"/>
        <v>21:0420</v>
      </c>
      <c r="D1646" s="1" t="str">
        <f t="shared" si="256"/>
        <v>21:0140</v>
      </c>
      <c r="E1646" t="s">
        <v>6770</v>
      </c>
      <c r="F1646" t="s">
        <v>6771</v>
      </c>
      <c r="H1646">
        <v>59.350032800000001</v>
      </c>
      <c r="I1646">
        <v>-129.84317859999999</v>
      </c>
      <c r="J1646" s="1" t="str">
        <f t="shared" si="257"/>
        <v>NGR bulk stream sediment</v>
      </c>
      <c r="K1646" s="1" t="str">
        <f t="shared" si="258"/>
        <v>&lt;177 micron (NGR)</v>
      </c>
      <c r="L1646">
        <v>26</v>
      </c>
      <c r="M1646" t="s">
        <v>54</v>
      </c>
      <c r="N1646">
        <v>503</v>
      </c>
      <c r="O1646" t="s">
        <v>2412</v>
      </c>
      <c r="P1646" t="s">
        <v>56</v>
      </c>
      <c r="Q1646" t="s">
        <v>31</v>
      </c>
      <c r="R1646" t="s">
        <v>6772</v>
      </c>
      <c r="S1646" t="s">
        <v>45</v>
      </c>
      <c r="T1646" t="s">
        <v>34</v>
      </c>
      <c r="U1646" t="s">
        <v>615</v>
      </c>
      <c r="V1646" t="s">
        <v>1497</v>
      </c>
      <c r="W1646" t="s">
        <v>31</v>
      </c>
      <c r="X1646" t="s">
        <v>66</v>
      </c>
    </row>
    <row r="1647" spans="1:24" x14ac:dyDescent="0.3">
      <c r="A1647" t="s">
        <v>6773</v>
      </c>
      <c r="B1647" t="s">
        <v>6774</v>
      </c>
      <c r="C1647" s="1" t="str">
        <f t="shared" si="252"/>
        <v>21:0420</v>
      </c>
      <c r="D1647" s="1" t="str">
        <f t="shared" si="256"/>
        <v>21:0140</v>
      </c>
      <c r="E1647" t="s">
        <v>6775</v>
      </c>
      <c r="F1647" t="s">
        <v>6776</v>
      </c>
      <c r="H1647">
        <v>59.364252299999997</v>
      </c>
      <c r="I1647">
        <v>-129.8646067</v>
      </c>
      <c r="J1647" s="1" t="str">
        <f t="shared" si="257"/>
        <v>NGR bulk stream sediment</v>
      </c>
      <c r="K1647" s="1" t="str">
        <f t="shared" si="258"/>
        <v>&lt;177 micron (NGR)</v>
      </c>
      <c r="L1647">
        <v>26</v>
      </c>
      <c r="M1647" t="s">
        <v>73</v>
      </c>
      <c r="N1647">
        <v>504</v>
      </c>
      <c r="O1647" t="s">
        <v>665</v>
      </c>
      <c r="P1647" t="s">
        <v>84</v>
      </c>
      <c r="Q1647" t="s">
        <v>47</v>
      </c>
      <c r="R1647" t="s">
        <v>380</v>
      </c>
      <c r="S1647" t="s">
        <v>103</v>
      </c>
      <c r="T1647" t="s">
        <v>34</v>
      </c>
      <c r="U1647" t="s">
        <v>6777</v>
      </c>
      <c r="V1647" t="s">
        <v>595</v>
      </c>
      <c r="W1647" t="s">
        <v>142</v>
      </c>
      <c r="X1647" t="s">
        <v>205</v>
      </c>
    </row>
    <row r="1648" spans="1:24" x14ac:dyDescent="0.3">
      <c r="A1648" t="s">
        <v>6778</v>
      </c>
      <c r="B1648" t="s">
        <v>6779</v>
      </c>
      <c r="C1648" s="1" t="str">
        <f t="shared" si="252"/>
        <v>21:0420</v>
      </c>
      <c r="D1648" s="1" t="str">
        <f t="shared" si="256"/>
        <v>21:0140</v>
      </c>
      <c r="E1648" t="s">
        <v>6780</v>
      </c>
      <c r="F1648" t="s">
        <v>6781</v>
      </c>
      <c r="H1648">
        <v>59.371830500000002</v>
      </c>
      <c r="I1648">
        <v>-129.85663489999999</v>
      </c>
      <c r="J1648" s="1" t="str">
        <f t="shared" si="257"/>
        <v>NGR bulk stream sediment</v>
      </c>
      <c r="K1648" s="1" t="str">
        <f t="shared" si="258"/>
        <v>&lt;177 micron (NGR)</v>
      </c>
      <c r="L1648">
        <v>26</v>
      </c>
      <c r="M1648" t="s">
        <v>82</v>
      </c>
      <c r="N1648">
        <v>505</v>
      </c>
      <c r="O1648" t="s">
        <v>512</v>
      </c>
      <c r="P1648" t="s">
        <v>250</v>
      </c>
      <c r="Q1648" t="s">
        <v>142</v>
      </c>
      <c r="R1648" t="s">
        <v>55</v>
      </c>
      <c r="S1648" t="s">
        <v>47</v>
      </c>
      <c r="T1648" t="s">
        <v>34</v>
      </c>
      <c r="U1648" t="s">
        <v>223</v>
      </c>
      <c r="V1648" t="s">
        <v>523</v>
      </c>
      <c r="W1648" t="s">
        <v>150</v>
      </c>
      <c r="X1648" t="s">
        <v>38</v>
      </c>
    </row>
    <row r="1649" spans="1:24" x14ac:dyDescent="0.3">
      <c r="A1649" t="s">
        <v>6782</v>
      </c>
      <c r="B1649" t="s">
        <v>6783</v>
      </c>
      <c r="C1649" s="1" t="str">
        <f t="shared" si="252"/>
        <v>21:0420</v>
      </c>
      <c r="D1649" s="1" t="str">
        <f t="shared" si="256"/>
        <v>21:0140</v>
      </c>
      <c r="E1649" t="s">
        <v>6784</v>
      </c>
      <c r="F1649" t="s">
        <v>6785</v>
      </c>
      <c r="H1649">
        <v>59.3991483</v>
      </c>
      <c r="I1649">
        <v>-129.87835089999999</v>
      </c>
      <c r="J1649" s="1" t="str">
        <f t="shared" si="257"/>
        <v>NGR bulk stream sediment</v>
      </c>
      <c r="K1649" s="1" t="str">
        <f t="shared" si="258"/>
        <v>&lt;177 micron (NGR)</v>
      </c>
      <c r="L1649">
        <v>26</v>
      </c>
      <c r="M1649" t="s">
        <v>91</v>
      </c>
      <c r="N1649">
        <v>506</v>
      </c>
      <c r="O1649" t="s">
        <v>92</v>
      </c>
      <c r="P1649" t="s">
        <v>225</v>
      </c>
      <c r="Q1649" t="s">
        <v>57</v>
      </c>
      <c r="R1649" t="s">
        <v>225</v>
      </c>
      <c r="S1649" t="s">
        <v>58</v>
      </c>
      <c r="T1649" t="s">
        <v>34</v>
      </c>
      <c r="U1649" t="s">
        <v>983</v>
      </c>
      <c r="V1649" t="s">
        <v>1417</v>
      </c>
      <c r="W1649" t="s">
        <v>57</v>
      </c>
      <c r="X1649" t="s">
        <v>103</v>
      </c>
    </row>
    <row r="1650" spans="1:24" x14ac:dyDescent="0.3">
      <c r="A1650" t="s">
        <v>6786</v>
      </c>
      <c r="B1650" t="s">
        <v>6787</v>
      </c>
      <c r="C1650" s="1" t="str">
        <f t="shared" si="252"/>
        <v>21:0420</v>
      </c>
      <c r="D1650" s="1" t="str">
        <f t="shared" si="256"/>
        <v>21:0140</v>
      </c>
      <c r="E1650" t="s">
        <v>6762</v>
      </c>
      <c r="F1650" t="s">
        <v>6788</v>
      </c>
      <c r="H1650">
        <v>59.3937217</v>
      </c>
      <c r="I1650">
        <v>-129.86662480000001</v>
      </c>
      <c r="J1650" s="1" t="str">
        <f t="shared" si="257"/>
        <v>NGR bulk stream sediment</v>
      </c>
      <c r="K1650" s="1" t="str">
        <f t="shared" si="258"/>
        <v>&lt;177 micron (NGR)</v>
      </c>
      <c r="L1650">
        <v>26</v>
      </c>
      <c r="M1650" t="s">
        <v>64</v>
      </c>
      <c r="N1650">
        <v>507</v>
      </c>
      <c r="O1650" t="s">
        <v>143</v>
      </c>
      <c r="P1650" t="s">
        <v>406</v>
      </c>
      <c r="Q1650" t="s">
        <v>58</v>
      </c>
      <c r="R1650" t="s">
        <v>820</v>
      </c>
      <c r="S1650" t="s">
        <v>150</v>
      </c>
      <c r="T1650" t="s">
        <v>34</v>
      </c>
      <c r="U1650" t="s">
        <v>649</v>
      </c>
      <c r="V1650" t="s">
        <v>719</v>
      </c>
      <c r="W1650" t="s">
        <v>33</v>
      </c>
      <c r="X1650" t="s">
        <v>38</v>
      </c>
    </row>
    <row r="1651" spans="1:24" x14ac:dyDescent="0.3">
      <c r="A1651" t="s">
        <v>6789</v>
      </c>
      <c r="B1651" t="s">
        <v>6790</v>
      </c>
      <c r="C1651" s="1" t="str">
        <f t="shared" si="252"/>
        <v>21:0420</v>
      </c>
      <c r="D1651" s="1" t="str">
        <f t="shared" si="256"/>
        <v>21:0140</v>
      </c>
      <c r="E1651" t="s">
        <v>6791</v>
      </c>
      <c r="F1651" t="s">
        <v>6792</v>
      </c>
      <c r="H1651">
        <v>59.404148599999999</v>
      </c>
      <c r="I1651">
        <v>-129.83060860000001</v>
      </c>
      <c r="J1651" s="1" t="str">
        <f t="shared" si="257"/>
        <v>NGR bulk stream sediment</v>
      </c>
      <c r="K1651" s="1" t="str">
        <f t="shared" si="258"/>
        <v>&lt;177 micron (NGR)</v>
      </c>
      <c r="L1651">
        <v>26</v>
      </c>
      <c r="M1651" t="s">
        <v>101</v>
      </c>
      <c r="N1651">
        <v>508</v>
      </c>
      <c r="O1651" t="s">
        <v>218</v>
      </c>
      <c r="P1651" t="s">
        <v>84</v>
      </c>
      <c r="Q1651" t="s">
        <v>128</v>
      </c>
      <c r="R1651" t="s">
        <v>102</v>
      </c>
      <c r="S1651" t="s">
        <v>47</v>
      </c>
      <c r="T1651" t="s">
        <v>34</v>
      </c>
      <c r="U1651" t="s">
        <v>773</v>
      </c>
      <c r="V1651" t="s">
        <v>529</v>
      </c>
      <c r="W1651" t="s">
        <v>85</v>
      </c>
      <c r="X1651" t="s">
        <v>38</v>
      </c>
    </row>
    <row r="1652" spans="1:24" x14ac:dyDescent="0.3">
      <c r="A1652" t="s">
        <v>6793</v>
      </c>
      <c r="B1652" t="s">
        <v>6794</v>
      </c>
      <c r="C1652" s="1" t="str">
        <f t="shared" si="252"/>
        <v>21:0420</v>
      </c>
      <c r="D1652" s="1" t="str">
        <f t="shared" si="256"/>
        <v>21:0140</v>
      </c>
      <c r="E1652" t="s">
        <v>6795</v>
      </c>
      <c r="F1652" t="s">
        <v>6796</v>
      </c>
      <c r="H1652">
        <v>59.401728900000002</v>
      </c>
      <c r="I1652">
        <v>-129.81413549999999</v>
      </c>
      <c r="J1652" s="1" t="str">
        <f t="shared" si="257"/>
        <v>NGR bulk stream sediment</v>
      </c>
      <c r="K1652" s="1" t="str">
        <f t="shared" si="258"/>
        <v>&lt;177 micron (NGR)</v>
      </c>
      <c r="L1652">
        <v>26</v>
      </c>
      <c r="M1652" t="s">
        <v>111</v>
      </c>
      <c r="N1652">
        <v>509</v>
      </c>
      <c r="O1652" t="s">
        <v>507</v>
      </c>
      <c r="P1652" t="s">
        <v>307</v>
      </c>
      <c r="Q1652" t="s">
        <v>47</v>
      </c>
      <c r="R1652" t="s">
        <v>1167</v>
      </c>
      <c r="S1652" t="s">
        <v>104</v>
      </c>
      <c r="T1652" t="s">
        <v>699</v>
      </c>
      <c r="U1652" t="s">
        <v>522</v>
      </c>
      <c r="V1652" t="s">
        <v>497</v>
      </c>
      <c r="W1652" t="s">
        <v>47</v>
      </c>
      <c r="X1652" t="s">
        <v>38</v>
      </c>
    </row>
    <row r="1653" spans="1:24" x14ac:dyDescent="0.3">
      <c r="A1653" t="s">
        <v>6797</v>
      </c>
      <c r="B1653" t="s">
        <v>6798</v>
      </c>
      <c r="C1653" s="1" t="str">
        <f t="shared" si="252"/>
        <v>21:0420</v>
      </c>
      <c r="D1653" s="1" t="str">
        <f t="shared" si="256"/>
        <v>21:0140</v>
      </c>
      <c r="E1653" t="s">
        <v>6799</v>
      </c>
      <c r="F1653" t="s">
        <v>6800</v>
      </c>
      <c r="H1653">
        <v>59.423236600000003</v>
      </c>
      <c r="I1653">
        <v>-129.76821620000001</v>
      </c>
      <c r="J1653" s="1" t="str">
        <f t="shared" si="257"/>
        <v>NGR bulk stream sediment</v>
      </c>
      <c r="K1653" s="1" t="str">
        <f t="shared" si="258"/>
        <v>&lt;177 micron (NGR)</v>
      </c>
      <c r="L1653">
        <v>26</v>
      </c>
      <c r="M1653" t="s">
        <v>118</v>
      </c>
      <c r="N1653">
        <v>510</v>
      </c>
      <c r="O1653" t="s">
        <v>1167</v>
      </c>
      <c r="P1653" t="s">
        <v>30</v>
      </c>
      <c r="Q1653" t="s">
        <v>85</v>
      </c>
      <c r="R1653" t="s">
        <v>223</v>
      </c>
      <c r="S1653" t="s">
        <v>225</v>
      </c>
      <c r="T1653" t="s">
        <v>34</v>
      </c>
      <c r="U1653" t="s">
        <v>283</v>
      </c>
      <c r="V1653" t="s">
        <v>497</v>
      </c>
      <c r="W1653" t="s">
        <v>136</v>
      </c>
      <c r="X1653" t="s">
        <v>38</v>
      </c>
    </row>
    <row r="1654" spans="1:24" x14ac:dyDescent="0.3">
      <c r="A1654" t="s">
        <v>6801</v>
      </c>
      <c r="B1654" t="s">
        <v>6802</v>
      </c>
      <c r="C1654" s="1" t="str">
        <f t="shared" si="252"/>
        <v>21:0420</v>
      </c>
      <c r="D1654" s="1" t="str">
        <f t="shared" si="256"/>
        <v>21:0140</v>
      </c>
      <c r="E1654" t="s">
        <v>6803</v>
      </c>
      <c r="F1654" t="s">
        <v>6804</v>
      </c>
      <c r="H1654">
        <v>59.2826424</v>
      </c>
      <c r="I1654">
        <v>-129.8665556</v>
      </c>
      <c r="J1654" s="1" t="str">
        <f t="shared" si="257"/>
        <v>NGR bulk stream sediment</v>
      </c>
      <c r="K1654" s="1" t="str">
        <f t="shared" si="258"/>
        <v>&lt;177 micron (NGR)</v>
      </c>
      <c r="L1654">
        <v>26</v>
      </c>
      <c r="M1654" t="s">
        <v>125</v>
      </c>
      <c r="N1654">
        <v>511</v>
      </c>
      <c r="O1654" t="s">
        <v>167</v>
      </c>
      <c r="P1654" t="s">
        <v>85</v>
      </c>
      <c r="Q1654" t="s">
        <v>136</v>
      </c>
      <c r="R1654" t="s">
        <v>135</v>
      </c>
      <c r="S1654" t="s">
        <v>85</v>
      </c>
      <c r="T1654" t="s">
        <v>34</v>
      </c>
      <c r="U1654" t="s">
        <v>993</v>
      </c>
      <c r="V1654" t="s">
        <v>750</v>
      </c>
      <c r="W1654" t="s">
        <v>37</v>
      </c>
      <c r="X1654" t="s">
        <v>46</v>
      </c>
    </row>
    <row r="1655" spans="1:24" x14ac:dyDescent="0.3">
      <c r="A1655" t="s">
        <v>6805</v>
      </c>
      <c r="B1655" t="s">
        <v>6806</v>
      </c>
      <c r="C1655" s="1" t="str">
        <f t="shared" si="252"/>
        <v>21:0420</v>
      </c>
      <c r="D1655" s="1" t="str">
        <f t="shared" si="256"/>
        <v>21:0140</v>
      </c>
      <c r="E1655" t="s">
        <v>6807</v>
      </c>
      <c r="F1655" t="s">
        <v>6808</v>
      </c>
      <c r="H1655">
        <v>59.2899362</v>
      </c>
      <c r="I1655">
        <v>-129.84581689999999</v>
      </c>
      <c r="J1655" s="1" t="str">
        <f t="shared" si="257"/>
        <v>NGR bulk stream sediment</v>
      </c>
      <c r="K1655" s="1" t="str">
        <f t="shared" si="258"/>
        <v>&lt;177 micron (NGR)</v>
      </c>
      <c r="L1655">
        <v>26</v>
      </c>
      <c r="M1655" t="s">
        <v>148</v>
      </c>
      <c r="N1655">
        <v>512</v>
      </c>
      <c r="O1655" t="s">
        <v>167</v>
      </c>
      <c r="P1655" t="s">
        <v>85</v>
      </c>
      <c r="Q1655" t="s">
        <v>85</v>
      </c>
      <c r="R1655" t="s">
        <v>33</v>
      </c>
      <c r="S1655" t="s">
        <v>85</v>
      </c>
      <c r="T1655" t="s">
        <v>34</v>
      </c>
      <c r="U1655" t="s">
        <v>159</v>
      </c>
      <c r="V1655" t="s">
        <v>1467</v>
      </c>
      <c r="W1655" t="s">
        <v>85</v>
      </c>
      <c r="X1655" t="s">
        <v>38</v>
      </c>
    </row>
    <row r="1656" spans="1:24" x14ac:dyDescent="0.3">
      <c r="A1656" t="s">
        <v>6809</v>
      </c>
      <c r="B1656" t="s">
        <v>6810</v>
      </c>
      <c r="C1656" s="1" t="str">
        <f t="shared" ref="C1656:C1719" si="259">HYPERLINK("http://geochem.nrcan.gc.ca/cdogs/content/bdl/bdl210420_e.htm", "21:0420")</f>
        <v>21:0420</v>
      </c>
      <c r="D1656" s="1" t="str">
        <f t="shared" si="256"/>
        <v>21:0140</v>
      </c>
      <c r="E1656" t="s">
        <v>6811</v>
      </c>
      <c r="F1656" t="s">
        <v>6812</v>
      </c>
      <c r="H1656">
        <v>59.016831099999997</v>
      </c>
      <c r="I1656">
        <v>-129.78905549999999</v>
      </c>
      <c r="J1656" s="1" t="str">
        <f t="shared" si="257"/>
        <v>NGR bulk stream sediment</v>
      </c>
      <c r="K1656" s="1" t="str">
        <f t="shared" si="258"/>
        <v>&lt;177 micron (NGR)</v>
      </c>
      <c r="L1656">
        <v>26</v>
      </c>
      <c r="M1656" t="s">
        <v>157</v>
      </c>
      <c r="N1656">
        <v>513</v>
      </c>
      <c r="O1656" t="s">
        <v>244</v>
      </c>
      <c r="P1656" t="s">
        <v>84</v>
      </c>
      <c r="Q1656" t="s">
        <v>136</v>
      </c>
      <c r="R1656" t="s">
        <v>205</v>
      </c>
      <c r="S1656" t="s">
        <v>75</v>
      </c>
      <c r="T1656" t="s">
        <v>34</v>
      </c>
      <c r="U1656" t="s">
        <v>866</v>
      </c>
      <c r="V1656" t="s">
        <v>77</v>
      </c>
      <c r="W1656" t="s">
        <v>37</v>
      </c>
      <c r="X1656" t="s">
        <v>38</v>
      </c>
    </row>
    <row r="1657" spans="1:24" x14ac:dyDescent="0.3">
      <c r="A1657" t="s">
        <v>6813</v>
      </c>
      <c r="B1657" t="s">
        <v>6814</v>
      </c>
      <c r="C1657" s="1" t="str">
        <f t="shared" si="259"/>
        <v>21:0420</v>
      </c>
      <c r="D1657" s="1" t="str">
        <f t="shared" si="256"/>
        <v>21:0140</v>
      </c>
      <c r="E1657" t="s">
        <v>6815</v>
      </c>
      <c r="F1657" t="s">
        <v>6816</v>
      </c>
      <c r="H1657">
        <v>59.019699199999998</v>
      </c>
      <c r="I1657">
        <v>-129.7900094</v>
      </c>
      <c r="J1657" s="1" t="str">
        <f t="shared" si="257"/>
        <v>NGR bulk stream sediment</v>
      </c>
      <c r="K1657" s="1" t="str">
        <f t="shared" si="258"/>
        <v>&lt;177 micron (NGR)</v>
      </c>
      <c r="L1657">
        <v>26</v>
      </c>
      <c r="M1657" t="s">
        <v>165</v>
      </c>
      <c r="N1657">
        <v>514</v>
      </c>
      <c r="O1657" t="s">
        <v>333</v>
      </c>
      <c r="P1657" t="s">
        <v>93</v>
      </c>
      <c r="Q1657" t="s">
        <v>136</v>
      </c>
      <c r="R1657" t="s">
        <v>33</v>
      </c>
      <c r="S1657" t="s">
        <v>46</v>
      </c>
      <c r="T1657" t="s">
        <v>34</v>
      </c>
      <c r="U1657" t="s">
        <v>512</v>
      </c>
      <c r="V1657" t="s">
        <v>106</v>
      </c>
      <c r="W1657" t="s">
        <v>37</v>
      </c>
      <c r="X1657" t="s">
        <v>38</v>
      </c>
    </row>
    <row r="1658" spans="1:24" x14ac:dyDescent="0.3">
      <c r="A1658" t="s">
        <v>6817</v>
      </c>
      <c r="B1658" t="s">
        <v>6818</v>
      </c>
      <c r="C1658" s="1" t="str">
        <f t="shared" si="259"/>
        <v>21:0420</v>
      </c>
      <c r="D1658" s="1" t="str">
        <f t="shared" si="256"/>
        <v>21:0140</v>
      </c>
      <c r="E1658" t="s">
        <v>6819</v>
      </c>
      <c r="F1658" t="s">
        <v>6820</v>
      </c>
      <c r="H1658">
        <v>59.044775100000003</v>
      </c>
      <c r="I1658">
        <v>-129.771884</v>
      </c>
      <c r="J1658" s="1" t="str">
        <f t="shared" si="257"/>
        <v>NGR bulk stream sediment</v>
      </c>
      <c r="K1658" s="1" t="str">
        <f t="shared" si="258"/>
        <v>&lt;177 micron (NGR)</v>
      </c>
      <c r="L1658">
        <v>26</v>
      </c>
      <c r="M1658" t="s">
        <v>134</v>
      </c>
      <c r="N1658">
        <v>515</v>
      </c>
      <c r="O1658" t="s">
        <v>56</v>
      </c>
      <c r="P1658" t="s">
        <v>47</v>
      </c>
      <c r="Q1658" t="s">
        <v>136</v>
      </c>
      <c r="R1658" t="s">
        <v>47</v>
      </c>
      <c r="S1658" t="s">
        <v>46</v>
      </c>
      <c r="T1658" t="s">
        <v>34</v>
      </c>
      <c r="U1658" t="s">
        <v>715</v>
      </c>
      <c r="V1658" t="s">
        <v>459</v>
      </c>
      <c r="W1658" t="s">
        <v>37</v>
      </c>
      <c r="X1658" t="s">
        <v>38</v>
      </c>
    </row>
    <row r="1659" spans="1:24" x14ac:dyDescent="0.3">
      <c r="A1659" t="s">
        <v>6821</v>
      </c>
      <c r="B1659" t="s">
        <v>6822</v>
      </c>
      <c r="C1659" s="1" t="str">
        <f t="shared" si="259"/>
        <v>21:0420</v>
      </c>
      <c r="D1659" s="1" t="str">
        <f t="shared" si="256"/>
        <v>21:0140</v>
      </c>
      <c r="E1659" t="s">
        <v>6819</v>
      </c>
      <c r="F1659" t="s">
        <v>6823</v>
      </c>
      <c r="H1659">
        <v>59.044775100000003</v>
      </c>
      <c r="I1659">
        <v>-129.771884</v>
      </c>
      <c r="J1659" s="1" t="str">
        <f t="shared" si="257"/>
        <v>NGR bulk stream sediment</v>
      </c>
      <c r="K1659" s="1" t="str">
        <f t="shared" si="258"/>
        <v>&lt;177 micron (NGR)</v>
      </c>
      <c r="L1659">
        <v>26</v>
      </c>
      <c r="M1659" t="s">
        <v>140</v>
      </c>
      <c r="N1659">
        <v>516</v>
      </c>
      <c r="O1659" t="s">
        <v>92</v>
      </c>
      <c r="P1659" t="s">
        <v>93</v>
      </c>
      <c r="Q1659" t="s">
        <v>136</v>
      </c>
      <c r="R1659" t="s">
        <v>67</v>
      </c>
      <c r="S1659" t="s">
        <v>150</v>
      </c>
      <c r="T1659" t="s">
        <v>34</v>
      </c>
      <c r="U1659" t="s">
        <v>270</v>
      </c>
      <c r="V1659" t="s">
        <v>77</v>
      </c>
      <c r="W1659" t="s">
        <v>37</v>
      </c>
      <c r="X1659" t="s">
        <v>38</v>
      </c>
    </row>
    <row r="1660" spans="1:24" x14ac:dyDescent="0.3">
      <c r="A1660" t="s">
        <v>6824</v>
      </c>
      <c r="B1660" t="s">
        <v>6825</v>
      </c>
      <c r="C1660" s="1" t="str">
        <f t="shared" si="259"/>
        <v>21:0420</v>
      </c>
      <c r="D1660" s="1" t="str">
        <f t="shared" si="256"/>
        <v>21:0140</v>
      </c>
      <c r="E1660" t="s">
        <v>6826</v>
      </c>
      <c r="F1660" t="s">
        <v>6827</v>
      </c>
      <c r="H1660">
        <v>59.053870799999999</v>
      </c>
      <c r="I1660">
        <v>-129.76002439999999</v>
      </c>
      <c r="J1660" s="1" t="str">
        <f t="shared" si="257"/>
        <v>NGR bulk stream sediment</v>
      </c>
      <c r="K1660" s="1" t="str">
        <f t="shared" si="258"/>
        <v>&lt;177 micron (NGR)</v>
      </c>
      <c r="L1660">
        <v>26</v>
      </c>
      <c r="M1660" t="s">
        <v>175</v>
      </c>
      <c r="N1660">
        <v>517</v>
      </c>
      <c r="O1660" t="s">
        <v>126</v>
      </c>
      <c r="P1660" t="s">
        <v>33</v>
      </c>
      <c r="Q1660" t="s">
        <v>136</v>
      </c>
      <c r="R1660" t="s">
        <v>67</v>
      </c>
      <c r="S1660" t="s">
        <v>47</v>
      </c>
      <c r="T1660" t="s">
        <v>34</v>
      </c>
      <c r="U1660" t="s">
        <v>600</v>
      </c>
      <c r="V1660" t="s">
        <v>60</v>
      </c>
      <c r="W1660" t="s">
        <v>37</v>
      </c>
      <c r="X1660" t="s">
        <v>38</v>
      </c>
    </row>
    <row r="1661" spans="1:24" x14ac:dyDescent="0.3">
      <c r="A1661" t="s">
        <v>6828</v>
      </c>
      <c r="B1661" t="s">
        <v>6829</v>
      </c>
      <c r="C1661" s="1" t="str">
        <f t="shared" si="259"/>
        <v>21:0420</v>
      </c>
      <c r="D1661" s="1" t="str">
        <f t="shared" si="256"/>
        <v>21:0140</v>
      </c>
      <c r="E1661" t="s">
        <v>6830</v>
      </c>
      <c r="F1661" t="s">
        <v>6831</v>
      </c>
      <c r="H1661">
        <v>59.102539999999998</v>
      </c>
      <c r="I1661">
        <v>-129.7702663</v>
      </c>
      <c r="J1661" s="1" t="str">
        <f t="shared" si="257"/>
        <v>NGR bulk stream sediment</v>
      </c>
      <c r="K1661" s="1" t="str">
        <f t="shared" si="258"/>
        <v>&lt;177 micron (NGR)</v>
      </c>
      <c r="L1661">
        <v>26</v>
      </c>
      <c r="M1661" t="s">
        <v>183</v>
      </c>
      <c r="N1661">
        <v>518</v>
      </c>
      <c r="O1661" t="s">
        <v>103</v>
      </c>
      <c r="P1661" t="s">
        <v>85</v>
      </c>
      <c r="Q1661" t="s">
        <v>136</v>
      </c>
      <c r="R1661" t="s">
        <v>136</v>
      </c>
      <c r="S1661" t="s">
        <v>57</v>
      </c>
      <c r="T1661" t="s">
        <v>34</v>
      </c>
      <c r="U1661" t="s">
        <v>759</v>
      </c>
      <c r="V1661" t="s">
        <v>222</v>
      </c>
      <c r="W1661" t="s">
        <v>37</v>
      </c>
      <c r="X1661" t="s">
        <v>38</v>
      </c>
    </row>
    <row r="1662" spans="1:24" x14ac:dyDescent="0.3">
      <c r="A1662" t="s">
        <v>6832</v>
      </c>
      <c r="B1662" t="s">
        <v>6833</v>
      </c>
      <c r="C1662" s="1" t="str">
        <f t="shared" si="259"/>
        <v>21:0420</v>
      </c>
      <c r="D1662" s="1" t="str">
        <f>HYPERLINK("http://geochem.nrcan.gc.ca/cdogs/content/svy/svy_e.htm", "")</f>
        <v/>
      </c>
      <c r="G1662" s="1" t="str">
        <f>HYPERLINK("http://geochem.nrcan.gc.ca/cdogs/content/cr_/cr_00042_e.htm", "42")</f>
        <v>42</v>
      </c>
      <c r="J1662" t="s">
        <v>195</v>
      </c>
      <c r="K1662" t="s">
        <v>196</v>
      </c>
      <c r="L1662">
        <v>26</v>
      </c>
      <c r="M1662" t="s">
        <v>197</v>
      </c>
      <c r="N1662">
        <v>519</v>
      </c>
      <c r="O1662" t="s">
        <v>126</v>
      </c>
      <c r="P1662" t="s">
        <v>386</v>
      </c>
      <c r="Q1662" t="s">
        <v>141</v>
      </c>
      <c r="R1662" t="s">
        <v>1638</v>
      </c>
      <c r="S1662" t="s">
        <v>47</v>
      </c>
      <c r="T1662" t="s">
        <v>289</v>
      </c>
      <c r="U1662" t="s">
        <v>159</v>
      </c>
      <c r="V1662" t="s">
        <v>459</v>
      </c>
      <c r="W1662" t="s">
        <v>57</v>
      </c>
      <c r="X1662" t="s">
        <v>250</v>
      </c>
    </row>
    <row r="1663" spans="1:24" x14ac:dyDescent="0.3">
      <c r="A1663" t="s">
        <v>6834</v>
      </c>
      <c r="B1663" t="s">
        <v>6835</v>
      </c>
      <c r="C1663" s="1" t="str">
        <f t="shared" si="259"/>
        <v>21:0420</v>
      </c>
      <c r="D1663" s="1" t="str">
        <f t="shared" ref="D1663:D1675" si="260">HYPERLINK("http://geochem.nrcan.gc.ca/cdogs/content/svy/svy210140_e.htm", "21:0140")</f>
        <v>21:0140</v>
      </c>
      <c r="E1663" t="s">
        <v>6836</v>
      </c>
      <c r="F1663" t="s">
        <v>6837</v>
      </c>
      <c r="H1663">
        <v>59.1081729</v>
      </c>
      <c r="I1663">
        <v>-129.7878882</v>
      </c>
      <c r="J1663" s="1" t="str">
        <f t="shared" ref="J1663:J1675" si="261">HYPERLINK("http://geochem.nrcan.gc.ca/cdogs/content/kwd/kwd020030_e.htm", "NGR bulk stream sediment")</f>
        <v>NGR bulk stream sediment</v>
      </c>
      <c r="K1663" s="1" t="str">
        <f t="shared" ref="K1663:K1675" si="262">HYPERLINK("http://geochem.nrcan.gc.ca/cdogs/content/kwd/kwd080006_e.htm", "&lt;177 micron (NGR)")</f>
        <v>&lt;177 micron (NGR)</v>
      </c>
      <c r="L1663">
        <v>26</v>
      </c>
      <c r="M1663" t="s">
        <v>189</v>
      </c>
      <c r="N1663">
        <v>520</v>
      </c>
      <c r="O1663" t="s">
        <v>32</v>
      </c>
      <c r="P1663" t="s">
        <v>85</v>
      </c>
      <c r="Q1663" t="s">
        <v>136</v>
      </c>
      <c r="R1663" t="s">
        <v>85</v>
      </c>
      <c r="S1663" t="s">
        <v>57</v>
      </c>
      <c r="T1663" t="s">
        <v>34</v>
      </c>
      <c r="U1663" t="s">
        <v>2196</v>
      </c>
      <c r="V1663" t="s">
        <v>693</v>
      </c>
      <c r="W1663" t="s">
        <v>37</v>
      </c>
      <c r="X1663" t="s">
        <v>38</v>
      </c>
    </row>
    <row r="1664" spans="1:24" x14ac:dyDescent="0.3">
      <c r="A1664" t="s">
        <v>6838</v>
      </c>
      <c r="B1664" t="s">
        <v>6839</v>
      </c>
      <c r="C1664" s="1" t="str">
        <f t="shared" si="259"/>
        <v>21:0420</v>
      </c>
      <c r="D1664" s="1" t="str">
        <f t="shared" si="260"/>
        <v>21:0140</v>
      </c>
      <c r="E1664" t="s">
        <v>6840</v>
      </c>
      <c r="F1664" t="s">
        <v>6841</v>
      </c>
      <c r="H1664">
        <v>59.365981300000001</v>
      </c>
      <c r="I1664">
        <v>-129.54233360000001</v>
      </c>
      <c r="J1664" s="1" t="str">
        <f t="shared" si="261"/>
        <v>NGR bulk stream sediment</v>
      </c>
      <c r="K1664" s="1" t="str">
        <f t="shared" si="262"/>
        <v>&lt;177 micron (NGR)</v>
      </c>
      <c r="L1664">
        <v>27</v>
      </c>
      <c r="M1664" t="s">
        <v>28</v>
      </c>
      <c r="N1664">
        <v>521</v>
      </c>
      <c r="O1664" t="s">
        <v>799</v>
      </c>
      <c r="P1664" t="s">
        <v>103</v>
      </c>
      <c r="Q1664" t="s">
        <v>67</v>
      </c>
      <c r="R1664" t="s">
        <v>250</v>
      </c>
      <c r="S1664" t="s">
        <v>75</v>
      </c>
      <c r="T1664" t="s">
        <v>34</v>
      </c>
      <c r="U1664" t="s">
        <v>6842</v>
      </c>
      <c r="V1664" t="s">
        <v>334</v>
      </c>
      <c r="W1664" t="s">
        <v>37</v>
      </c>
      <c r="X1664" t="s">
        <v>38</v>
      </c>
    </row>
    <row r="1665" spans="1:24" x14ac:dyDescent="0.3">
      <c r="A1665" t="s">
        <v>6843</v>
      </c>
      <c r="B1665" t="s">
        <v>6844</v>
      </c>
      <c r="C1665" s="1" t="str">
        <f t="shared" si="259"/>
        <v>21:0420</v>
      </c>
      <c r="D1665" s="1" t="str">
        <f t="shared" si="260"/>
        <v>21:0140</v>
      </c>
      <c r="E1665" t="s">
        <v>6845</v>
      </c>
      <c r="F1665" t="s">
        <v>6846</v>
      </c>
      <c r="H1665">
        <v>59.164626400000003</v>
      </c>
      <c r="I1665">
        <v>-129.79950479999999</v>
      </c>
      <c r="J1665" s="1" t="str">
        <f t="shared" si="261"/>
        <v>NGR bulk stream sediment</v>
      </c>
      <c r="K1665" s="1" t="str">
        <f t="shared" si="262"/>
        <v>&lt;177 micron (NGR)</v>
      </c>
      <c r="L1665">
        <v>27</v>
      </c>
      <c r="M1665" t="s">
        <v>43</v>
      </c>
      <c r="N1665">
        <v>522</v>
      </c>
      <c r="O1665" t="s">
        <v>65</v>
      </c>
      <c r="P1665" t="s">
        <v>47</v>
      </c>
      <c r="Q1665" t="s">
        <v>33</v>
      </c>
      <c r="R1665" t="s">
        <v>46</v>
      </c>
      <c r="S1665" t="s">
        <v>31</v>
      </c>
      <c r="T1665" t="s">
        <v>34</v>
      </c>
      <c r="U1665" t="s">
        <v>928</v>
      </c>
      <c r="V1665" t="s">
        <v>49</v>
      </c>
      <c r="W1665" t="s">
        <v>37</v>
      </c>
      <c r="X1665" t="s">
        <v>225</v>
      </c>
    </row>
    <row r="1666" spans="1:24" x14ac:dyDescent="0.3">
      <c r="A1666" t="s">
        <v>6847</v>
      </c>
      <c r="B1666" t="s">
        <v>6848</v>
      </c>
      <c r="C1666" s="1" t="str">
        <f t="shared" si="259"/>
        <v>21:0420</v>
      </c>
      <c r="D1666" s="1" t="str">
        <f t="shared" si="260"/>
        <v>21:0140</v>
      </c>
      <c r="E1666" t="s">
        <v>6849</v>
      </c>
      <c r="F1666" t="s">
        <v>6850</v>
      </c>
      <c r="H1666">
        <v>59.173033400000001</v>
      </c>
      <c r="I1666">
        <v>-129.78607339999999</v>
      </c>
      <c r="J1666" s="1" t="str">
        <f t="shared" si="261"/>
        <v>NGR bulk stream sediment</v>
      </c>
      <c r="K1666" s="1" t="str">
        <f t="shared" si="262"/>
        <v>&lt;177 micron (NGR)</v>
      </c>
      <c r="L1666">
        <v>27</v>
      </c>
      <c r="M1666" t="s">
        <v>54</v>
      </c>
      <c r="N1666">
        <v>523</v>
      </c>
      <c r="O1666" t="s">
        <v>230</v>
      </c>
      <c r="P1666" t="s">
        <v>85</v>
      </c>
      <c r="Q1666" t="s">
        <v>150</v>
      </c>
      <c r="R1666" t="s">
        <v>57</v>
      </c>
      <c r="S1666" t="s">
        <v>57</v>
      </c>
      <c r="T1666" t="s">
        <v>34</v>
      </c>
      <c r="U1666" t="s">
        <v>319</v>
      </c>
      <c r="V1666" t="s">
        <v>49</v>
      </c>
      <c r="W1666" t="s">
        <v>136</v>
      </c>
      <c r="X1666" t="s">
        <v>47</v>
      </c>
    </row>
    <row r="1667" spans="1:24" x14ac:dyDescent="0.3">
      <c r="A1667" t="s">
        <v>6851</v>
      </c>
      <c r="B1667" t="s">
        <v>6852</v>
      </c>
      <c r="C1667" s="1" t="str">
        <f t="shared" si="259"/>
        <v>21:0420</v>
      </c>
      <c r="D1667" s="1" t="str">
        <f t="shared" si="260"/>
        <v>21:0140</v>
      </c>
      <c r="E1667" t="s">
        <v>6853</v>
      </c>
      <c r="F1667" t="s">
        <v>6854</v>
      </c>
      <c r="H1667">
        <v>59.2649981</v>
      </c>
      <c r="I1667">
        <v>-129.84567229999999</v>
      </c>
      <c r="J1667" s="1" t="str">
        <f t="shared" si="261"/>
        <v>NGR bulk stream sediment</v>
      </c>
      <c r="K1667" s="1" t="str">
        <f t="shared" si="262"/>
        <v>&lt;177 micron (NGR)</v>
      </c>
      <c r="L1667">
        <v>27</v>
      </c>
      <c r="M1667" t="s">
        <v>73</v>
      </c>
      <c r="N1667">
        <v>524</v>
      </c>
      <c r="O1667" t="s">
        <v>1285</v>
      </c>
      <c r="P1667" t="s">
        <v>75</v>
      </c>
      <c r="Q1667" t="s">
        <v>104</v>
      </c>
      <c r="R1667" t="s">
        <v>56</v>
      </c>
      <c r="S1667" t="s">
        <v>47</v>
      </c>
      <c r="T1667" t="s">
        <v>34</v>
      </c>
      <c r="U1667" t="s">
        <v>528</v>
      </c>
      <c r="V1667" t="s">
        <v>106</v>
      </c>
      <c r="W1667" t="s">
        <v>45</v>
      </c>
      <c r="X1667" t="s">
        <v>512</v>
      </c>
    </row>
    <row r="1668" spans="1:24" x14ac:dyDescent="0.3">
      <c r="A1668" t="s">
        <v>6855</v>
      </c>
      <c r="B1668" t="s">
        <v>6856</v>
      </c>
      <c r="C1668" s="1" t="str">
        <f t="shared" si="259"/>
        <v>21:0420</v>
      </c>
      <c r="D1668" s="1" t="str">
        <f t="shared" si="260"/>
        <v>21:0140</v>
      </c>
      <c r="E1668" t="s">
        <v>6857</v>
      </c>
      <c r="F1668" t="s">
        <v>6858</v>
      </c>
      <c r="H1668">
        <v>59.415581899999999</v>
      </c>
      <c r="I1668">
        <v>-129.56897240000001</v>
      </c>
      <c r="J1668" s="1" t="str">
        <f t="shared" si="261"/>
        <v>NGR bulk stream sediment</v>
      </c>
      <c r="K1668" s="1" t="str">
        <f t="shared" si="262"/>
        <v>&lt;177 micron (NGR)</v>
      </c>
      <c r="L1668">
        <v>27</v>
      </c>
      <c r="M1668" t="s">
        <v>82</v>
      </c>
      <c r="N1668">
        <v>525</v>
      </c>
      <c r="O1668" t="s">
        <v>249</v>
      </c>
      <c r="P1668" t="s">
        <v>65</v>
      </c>
      <c r="Q1668" t="s">
        <v>47</v>
      </c>
      <c r="R1668" t="s">
        <v>218</v>
      </c>
      <c r="S1668" t="s">
        <v>225</v>
      </c>
      <c r="T1668" t="s">
        <v>699</v>
      </c>
      <c r="U1668" t="s">
        <v>6859</v>
      </c>
      <c r="V1668" t="s">
        <v>433</v>
      </c>
      <c r="W1668" t="s">
        <v>37</v>
      </c>
      <c r="X1668" t="s">
        <v>38</v>
      </c>
    </row>
    <row r="1669" spans="1:24" x14ac:dyDescent="0.3">
      <c r="A1669" t="s">
        <v>6860</v>
      </c>
      <c r="B1669" t="s">
        <v>6861</v>
      </c>
      <c r="C1669" s="1" t="str">
        <f t="shared" si="259"/>
        <v>21:0420</v>
      </c>
      <c r="D1669" s="1" t="str">
        <f t="shared" si="260"/>
        <v>21:0140</v>
      </c>
      <c r="E1669" t="s">
        <v>6862</v>
      </c>
      <c r="F1669" t="s">
        <v>6863</v>
      </c>
      <c r="H1669">
        <v>59.403793700000001</v>
      </c>
      <c r="I1669">
        <v>-129.56005669999999</v>
      </c>
      <c r="J1669" s="1" t="str">
        <f t="shared" si="261"/>
        <v>NGR bulk stream sediment</v>
      </c>
      <c r="K1669" s="1" t="str">
        <f t="shared" si="262"/>
        <v>&lt;177 micron (NGR)</v>
      </c>
      <c r="L1669">
        <v>27</v>
      </c>
      <c r="M1669" t="s">
        <v>91</v>
      </c>
      <c r="N1669">
        <v>526</v>
      </c>
      <c r="O1669" t="s">
        <v>379</v>
      </c>
      <c r="P1669" t="s">
        <v>93</v>
      </c>
      <c r="Q1669" t="s">
        <v>85</v>
      </c>
      <c r="R1669" t="s">
        <v>225</v>
      </c>
      <c r="S1669" t="s">
        <v>31</v>
      </c>
      <c r="T1669" t="s">
        <v>34</v>
      </c>
      <c r="U1669" t="s">
        <v>1395</v>
      </c>
      <c r="V1669" t="s">
        <v>529</v>
      </c>
      <c r="W1669" t="s">
        <v>136</v>
      </c>
      <c r="X1669" t="s">
        <v>38</v>
      </c>
    </row>
    <row r="1670" spans="1:24" x14ac:dyDescent="0.3">
      <c r="A1670" t="s">
        <v>6864</v>
      </c>
      <c r="B1670" t="s">
        <v>6865</v>
      </c>
      <c r="C1670" s="1" t="str">
        <f t="shared" si="259"/>
        <v>21:0420</v>
      </c>
      <c r="D1670" s="1" t="str">
        <f t="shared" si="260"/>
        <v>21:0140</v>
      </c>
      <c r="E1670" t="s">
        <v>6866</v>
      </c>
      <c r="F1670" t="s">
        <v>6867</v>
      </c>
      <c r="H1670">
        <v>59.374862800000002</v>
      </c>
      <c r="I1670">
        <v>-129.5529985</v>
      </c>
      <c r="J1670" s="1" t="str">
        <f t="shared" si="261"/>
        <v>NGR bulk stream sediment</v>
      </c>
      <c r="K1670" s="1" t="str">
        <f t="shared" si="262"/>
        <v>&lt;177 micron (NGR)</v>
      </c>
      <c r="L1670">
        <v>27</v>
      </c>
      <c r="M1670" t="s">
        <v>101</v>
      </c>
      <c r="N1670">
        <v>527</v>
      </c>
      <c r="O1670" t="s">
        <v>648</v>
      </c>
      <c r="P1670" t="s">
        <v>126</v>
      </c>
      <c r="Q1670" t="s">
        <v>85</v>
      </c>
      <c r="R1670" t="s">
        <v>349</v>
      </c>
      <c r="S1670" t="s">
        <v>93</v>
      </c>
      <c r="T1670" t="s">
        <v>34</v>
      </c>
      <c r="U1670" t="s">
        <v>1416</v>
      </c>
      <c r="V1670" t="s">
        <v>834</v>
      </c>
      <c r="W1670" t="s">
        <v>37</v>
      </c>
      <c r="X1670" t="s">
        <v>38</v>
      </c>
    </row>
    <row r="1671" spans="1:24" x14ac:dyDescent="0.3">
      <c r="A1671" t="s">
        <v>6868</v>
      </c>
      <c r="B1671" t="s">
        <v>6869</v>
      </c>
      <c r="C1671" s="1" t="str">
        <f t="shared" si="259"/>
        <v>21:0420</v>
      </c>
      <c r="D1671" s="1" t="str">
        <f t="shared" si="260"/>
        <v>21:0140</v>
      </c>
      <c r="E1671" t="s">
        <v>6840</v>
      </c>
      <c r="F1671" t="s">
        <v>6870</v>
      </c>
      <c r="H1671">
        <v>59.365981300000001</v>
      </c>
      <c r="I1671">
        <v>-129.54233360000001</v>
      </c>
      <c r="J1671" s="1" t="str">
        <f t="shared" si="261"/>
        <v>NGR bulk stream sediment</v>
      </c>
      <c r="K1671" s="1" t="str">
        <f t="shared" si="262"/>
        <v>&lt;177 micron (NGR)</v>
      </c>
      <c r="L1671">
        <v>27</v>
      </c>
      <c r="M1671" t="s">
        <v>64</v>
      </c>
      <c r="N1671">
        <v>528</v>
      </c>
      <c r="O1671" t="s">
        <v>799</v>
      </c>
      <c r="P1671" t="s">
        <v>45</v>
      </c>
      <c r="Q1671" t="s">
        <v>75</v>
      </c>
      <c r="R1671" t="s">
        <v>225</v>
      </c>
      <c r="S1671" t="s">
        <v>150</v>
      </c>
      <c r="T1671" t="s">
        <v>34</v>
      </c>
      <c r="U1671" t="s">
        <v>1028</v>
      </c>
      <c r="V1671" t="s">
        <v>334</v>
      </c>
      <c r="W1671" t="s">
        <v>37</v>
      </c>
      <c r="X1671" t="s">
        <v>38</v>
      </c>
    </row>
    <row r="1672" spans="1:24" x14ac:dyDescent="0.3">
      <c r="A1672" t="s">
        <v>6871</v>
      </c>
      <c r="B1672" t="s">
        <v>6872</v>
      </c>
      <c r="C1672" s="1" t="str">
        <f t="shared" si="259"/>
        <v>21:0420</v>
      </c>
      <c r="D1672" s="1" t="str">
        <f t="shared" si="260"/>
        <v>21:0140</v>
      </c>
      <c r="E1672" t="s">
        <v>6873</v>
      </c>
      <c r="F1672" t="s">
        <v>6874</v>
      </c>
      <c r="H1672">
        <v>59.338339599999998</v>
      </c>
      <c r="I1672">
        <v>-129.52271519999999</v>
      </c>
      <c r="J1672" s="1" t="str">
        <f t="shared" si="261"/>
        <v>NGR bulk stream sediment</v>
      </c>
      <c r="K1672" s="1" t="str">
        <f t="shared" si="262"/>
        <v>&lt;177 micron (NGR)</v>
      </c>
      <c r="L1672">
        <v>27</v>
      </c>
      <c r="M1672" t="s">
        <v>111</v>
      </c>
      <c r="N1672">
        <v>529</v>
      </c>
      <c r="O1672" t="s">
        <v>2289</v>
      </c>
      <c r="P1672" t="s">
        <v>920</v>
      </c>
      <c r="Q1672" t="s">
        <v>1162</v>
      </c>
      <c r="R1672" t="s">
        <v>296</v>
      </c>
      <c r="S1672" t="s">
        <v>135</v>
      </c>
      <c r="T1672" t="s">
        <v>617</v>
      </c>
      <c r="U1672" t="s">
        <v>6875</v>
      </c>
      <c r="V1672" t="s">
        <v>6143</v>
      </c>
      <c r="W1672" t="s">
        <v>306</v>
      </c>
      <c r="X1672" t="s">
        <v>142</v>
      </c>
    </row>
    <row r="1673" spans="1:24" x14ac:dyDescent="0.3">
      <c r="A1673" t="s">
        <v>6876</v>
      </c>
      <c r="B1673" t="s">
        <v>6877</v>
      </c>
      <c r="C1673" s="1" t="str">
        <f t="shared" si="259"/>
        <v>21:0420</v>
      </c>
      <c r="D1673" s="1" t="str">
        <f t="shared" si="260"/>
        <v>21:0140</v>
      </c>
      <c r="E1673" t="s">
        <v>6878</v>
      </c>
      <c r="F1673" t="s">
        <v>6879</v>
      </c>
      <c r="H1673">
        <v>59.333199299999997</v>
      </c>
      <c r="I1673">
        <v>-129.5236381</v>
      </c>
      <c r="J1673" s="1" t="str">
        <f t="shared" si="261"/>
        <v>NGR bulk stream sediment</v>
      </c>
      <c r="K1673" s="1" t="str">
        <f t="shared" si="262"/>
        <v>&lt;177 micron (NGR)</v>
      </c>
      <c r="L1673">
        <v>27</v>
      </c>
      <c r="M1673" t="s">
        <v>118</v>
      </c>
      <c r="N1673">
        <v>530</v>
      </c>
      <c r="O1673" t="s">
        <v>3539</v>
      </c>
      <c r="P1673" t="s">
        <v>2080</v>
      </c>
      <c r="Q1673" t="s">
        <v>942</v>
      </c>
      <c r="R1673" t="s">
        <v>103</v>
      </c>
      <c r="S1673" t="s">
        <v>67</v>
      </c>
      <c r="T1673" t="s">
        <v>36</v>
      </c>
      <c r="U1673" t="s">
        <v>6880</v>
      </c>
      <c r="V1673" t="s">
        <v>328</v>
      </c>
      <c r="W1673" t="s">
        <v>135</v>
      </c>
      <c r="X1673" t="s">
        <v>1229</v>
      </c>
    </row>
    <row r="1674" spans="1:24" x14ac:dyDescent="0.3">
      <c r="A1674" t="s">
        <v>6881</v>
      </c>
      <c r="B1674" t="s">
        <v>6882</v>
      </c>
      <c r="C1674" s="1" t="str">
        <f t="shared" si="259"/>
        <v>21:0420</v>
      </c>
      <c r="D1674" s="1" t="str">
        <f t="shared" si="260"/>
        <v>21:0140</v>
      </c>
      <c r="E1674" t="s">
        <v>6883</v>
      </c>
      <c r="F1674" t="s">
        <v>6884</v>
      </c>
      <c r="H1674">
        <v>59.325308399999997</v>
      </c>
      <c r="I1674">
        <v>-129.51620700000001</v>
      </c>
      <c r="J1674" s="1" t="str">
        <f t="shared" si="261"/>
        <v>NGR bulk stream sediment</v>
      </c>
      <c r="K1674" s="1" t="str">
        <f t="shared" si="262"/>
        <v>&lt;177 micron (NGR)</v>
      </c>
      <c r="L1674">
        <v>27</v>
      </c>
      <c r="M1674" t="s">
        <v>125</v>
      </c>
      <c r="N1674">
        <v>531</v>
      </c>
      <c r="O1674" t="s">
        <v>671</v>
      </c>
      <c r="P1674" t="s">
        <v>44</v>
      </c>
      <c r="Q1674" t="s">
        <v>270</v>
      </c>
      <c r="R1674" t="s">
        <v>45</v>
      </c>
      <c r="S1674" t="s">
        <v>135</v>
      </c>
      <c r="T1674" t="s">
        <v>49</v>
      </c>
      <c r="U1674" t="s">
        <v>2994</v>
      </c>
      <c r="V1674" t="s">
        <v>965</v>
      </c>
      <c r="W1674" t="s">
        <v>37</v>
      </c>
      <c r="X1674" t="s">
        <v>56</v>
      </c>
    </row>
    <row r="1675" spans="1:24" x14ac:dyDescent="0.3">
      <c r="A1675" t="s">
        <v>6885</v>
      </c>
      <c r="B1675" t="s">
        <v>6886</v>
      </c>
      <c r="C1675" s="1" t="str">
        <f t="shared" si="259"/>
        <v>21:0420</v>
      </c>
      <c r="D1675" s="1" t="str">
        <f t="shared" si="260"/>
        <v>21:0140</v>
      </c>
      <c r="E1675" t="s">
        <v>6887</v>
      </c>
      <c r="F1675" t="s">
        <v>6888</v>
      </c>
      <c r="H1675">
        <v>59.232554200000003</v>
      </c>
      <c r="I1675">
        <v>-129.8438352</v>
      </c>
      <c r="J1675" s="1" t="str">
        <f t="shared" si="261"/>
        <v>NGR bulk stream sediment</v>
      </c>
      <c r="K1675" s="1" t="str">
        <f t="shared" si="262"/>
        <v>&lt;177 micron (NGR)</v>
      </c>
      <c r="L1675">
        <v>27</v>
      </c>
      <c r="M1675" t="s">
        <v>148</v>
      </c>
      <c r="N1675">
        <v>532</v>
      </c>
      <c r="O1675" t="s">
        <v>225</v>
      </c>
      <c r="P1675" t="s">
        <v>85</v>
      </c>
      <c r="Q1675" t="s">
        <v>66</v>
      </c>
      <c r="R1675" t="s">
        <v>136</v>
      </c>
      <c r="S1675" t="s">
        <v>57</v>
      </c>
      <c r="T1675" t="s">
        <v>34</v>
      </c>
      <c r="U1675" t="s">
        <v>534</v>
      </c>
      <c r="V1675" t="s">
        <v>693</v>
      </c>
      <c r="W1675" t="s">
        <v>66</v>
      </c>
      <c r="X1675" t="s">
        <v>225</v>
      </c>
    </row>
    <row r="1676" spans="1:24" x14ac:dyDescent="0.3">
      <c r="A1676" t="s">
        <v>6889</v>
      </c>
      <c r="B1676" t="s">
        <v>6890</v>
      </c>
      <c r="C1676" s="1" t="str">
        <f t="shared" si="259"/>
        <v>21:0420</v>
      </c>
      <c r="D1676" s="1" t="str">
        <f>HYPERLINK("http://geochem.nrcan.gc.ca/cdogs/content/svy/svy_e.htm", "")</f>
        <v/>
      </c>
      <c r="G1676" s="1" t="str">
        <f>HYPERLINK("http://geochem.nrcan.gc.ca/cdogs/content/cr_/cr_00025_e.htm", "25")</f>
        <v>25</v>
      </c>
      <c r="J1676" t="s">
        <v>195</v>
      </c>
      <c r="K1676" t="s">
        <v>196</v>
      </c>
      <c r="L1676">
        <v>27</v>
      </c>
      <c r="M1676" t="s">
        <v>197</v>
      </c>
      <c r="N1676">
        <v>533</v>
      </c>
      <c r="O1676" t="s">
        <v>307</v>
      </c>
      <c r="P1676" t="s">
        <v>45</v>
      </c>
      <c r="Q1676" t="s">
        <v>46</v>
      </c>
      <c r="R1676" t="s">
        <v>46</v>
      </c>
      <c r="S1676" t="s">
        <v>75</v>
      </c>
      <c r="T1676" t="s">
        <v>34</v>
      </c>
      <c r="U1676" t="s">
        <v>534</v>
      </c>
      <c r="V1676" t="s">
        <v>439</v>
      </c>
      <c r="W1676" t="s">
        <v>37</v>
      </c>
      <c r="X1676" t="s">
        <v>38</v>
      </c>
    </row>
    <row r="1677" spans="1:24" x14ac:dyDescent="0.3">
      <c r="A1677" t="s">
        <v>6891</v>
      </c>
      <c r="B1677" t="s">
        <v>6892</v>
      </c>
      <c r="C1677" s="1" t="str">
        <f t="shared" si="259"/>
        <v>21:0420</v>
      </c>
      <c r="D1677" s="1" t="str">
        <f t="shared" ref="D1677:D1702" si="263">HYPERLINK("http://geochem.nrcan.gc.ca/cdogs/content/svy/svy210140_e.htm", "21:0140")</f>
        <v>21:0140</v>
      </c>
      <c r="E1677" t="s">
        <v>6893</v>
      </c>
      <c r="F1677" t="s">
        <v>6894</v>
      </c>
      <c r="H1677">
        <v>59.186573799999998</v>
      </c>
      <c r="I1677">
        <v>-129.8451341</v>
      </c>
      <c r="J1677" s="1" t="str">
        <f t="shared" ref="J1677:J1702" si="264">HYPERLINK("http://geochem.nrcan.gc.ca/cdogs/content/kwd/kwd020030_e.htm", "NGR bulk stream sediment")</f>
        <v>NGR bulk stream sediment</v>
      </c>
      <c r="K1677" s="1" t="str">
        <f t="shared" ref="K1677:K1702" si="265">HYPERLINK("http://geochem.nrcan.gc.ca/cdogs/content/kwd/kwd080006_e.htm", "&lt;177 micron (NGR)")</f>
        <v>&lt;177 micron (NGR)</v>
      </c>
      <c r="L1677">
        <v>27</v>
      </c>
      <c r="M1677" t="s">
        <v>157</v>
      </c>
      <c r="N1677">
        <v>534</v>
      </c>
      <c r="O1677" t="s">
        <v>102</v>
      </c>
      <c r="P1677" t="s">
        <v>85</v>
      </c>
      <c r="Q1677" t="s">
        <v>66</v>
      </c>
      <c r="R1677" t="s">
        <v>57</v>
      </c>
      <c r="S1677" t="s">
        <v>31</v>
      </c>
      <c r="T1677" t="s">
        <v>34</v>
      </c>
      <c r="U1677" t="s">
        <v>143</v>
      </c>
      <c r="V1677" t="s">
        <v>95</v>
      </c>
      <c r="W1677" t="s">
        <v>57</v>
      </c>
      <c r="X1677" t="s">
        <v>38</v>
      </c>
    </row>
    <row r="1678" spans="1:24" x14ac:dyDescent="0.3">
      <c r="A1678" t="s">
        <v>6895</v>
      </c>
      <c r="B1678" t="s">
        <v>6896</v>
      </c>
      <c r="C1678" s="1" t="str">
        <f t="shared" si="259"/>
        <v>21:0420</v>
      </c>
      <c r="D1678" s="1" t="str">
        <f t="shared" si="263"/>
        <v>21:0140</v>
      </c>
      <c r="E1678" t="s">
        <v>6897</v>
      </c>
      <c r="F1678" t="s">
        <v>6898</v>
      </c>
      <c r="H1678">
        <v>59.188979000000003</v>
      </c>
      <c r="I1678">
        <v>-129.80723180000001</v>
      </c>
      <c r="J1678" s="1" t="str">
        <f t="shared" si="264"/>
        <v>NGR bulk stream sediment</v>
      </c>
      <c r="K1678" s="1" t="str">
        <f t="shared" si="265"/>
        <v>&lt;177 micron (NGR)</v>
      </c>
      <c r="L1678">
        <v>27</v>
      </c>
      <c r="M1678" t="s">
        <v>165</v>
      </c>
      <c r="N1678">
        <v>535</v>
      </c>
      <c r="O1678" t="s">
        <v>84</v>
      </c>
      <c r="P1678" t="s">
        <v>136</v>
      </c>
      <c r="Q1678" t="s">
        <v>46</v>
      </c>
      <c r="R1678" t="s">
        <v>136</v>
      </c>
      <c r="S1678" t="s">
        <v>85</v>
      </c>
      <c r="T1678" t="s">
        <v>34</v>
      </c>
      <c r="U1678" t="s">
        <v>1229</v>
      </c>
      <c r="V1678" t="s">
        <v>694</v>
      </c>
      <c r="W1678" t="s">
        <v>66</v>
      </c>
      <c r="X1678" t="s">
        <v>205</v>
      </c>
    </row>
    <row r="1679" spans="1:24" x14ac:dyDescent="0.3">
      <c r="A1679" t="s">
        <v>6899</v>
      </c>
      <c r="B1679" t="s">
        <v>6900</v>
      </c>
      <c r="C1679" s="1" t="str">
        <f t="shared" si="259"/>
        <v>21:0420</v>
      </c>
      <c r="D1679" s="1" t="str">
        <f t="shared" si="263"/>
        <v>21:0140</v>
      </c>
      <c r="E1679" t="s">
        <v>6901</v>
      </c>
      <c r="F1679" t="s">
        <v>6902</v>
      </c>
      <c r="H1679">
        <v>59.217809699999997</v>
      </c>
      <c r="I1679">
        <v>-129.7497223</v>
      </c>
      <c r="J1679" s="1" t="str">
        <f t="shared" si="264"/>
        <v>NGR bulk stream sediment</v>
      </c>
      <c r="K1679" s="1" t="str">
        <f t="shared" si="265"/>
        <v>&lt;177 micron (NGR)</v>
      </c>
      <c r="L1679">
        <v>27</v>
      </c>
      <c r="M1679" t="s">
        <v>175</v>
      </c>
      <c r="N1679">
        <v>536</v>
      </c>
      <c r="O1679" t="s">
        <v>65</v>
      </c>
      <c r="P1679" t="s">
        <v>406</v>
      </c>
      <c r="Q1679" t="s">
        <v>47</v>
      </c>
      <c r="R1679" t="s">
        <v>75</v>
      </c>
      <c r="S1679" t="s">
        <v>31</v>
      </c>
      <c r="T1679" t="s">
        <v>34</v>
      </c>
      <c r="U1679" t="s">
        <v>212</v>
      </c>
      <c r="V1679" t="s">
        <v>523</v>
      </c>
      <c r="W1679" t="s">
        <v>46</v>
      </c>
      <c r="X1679" t="s">
        <v>45</v>
      </c>
    </row>
    <row r="1680" spans="1:24" x14ac:dyDescent="0.3">
      <c r="A1680" t="s">
        <v>6903</v>
      </c>
      <c r="B1680" t="s">
        <v>6904</v>
      </c>
      <c r="C1680" s="1" t="str">
        <f t="shared" si="259"/>
        <v>21:0420</v>
      </c>
      <c r="D1680" s="1" t="str">
        <f t="shared" si="263"/>
        <v>21:0140</v>
      </c>
      <c r="E1680" t="s">
        <v>6905</v>
      </c>
      <c r="F1680" t="s">
        <v>6906</v>
      </c>
      <c r="H1680">
        <v>59.230361899999998</v>
      </c>
      <c r="I1680">
        <v>-129.78963469999999</v>
      </c>
      <c r="J1680" s="1" t="str">
        <f t="shared" si="264"/>
        <v>NGR bulk stream sediment</v>
      </c>
      <c r="K1680" s="1" t="str">
        <f t="shared" si="265"/>
        <v>&lt;177 micron (NGR)</v>
      </c>
      <c r="L1680">
        <v>27</v>
      </c>
      <c r="M1680" t="s">
        <v>183</v>
      </c>
      <c r="N1680">
        <v>537</v>
      </c>
      <c r="O1680" t="s">
        <v>126</v>
      </c>
      <c r="P1680" t="s">
        <v>93</v>
      </c>
      <c r="Q1680" t="s">
        <v>66</v>
      </c>
      <c r="R1680" t="s">
        <v>33</v>
      </c>
      <c r="S1680" t="s">
        <v>31</v>
      </c>
      <c r="T1680" t="s">
        <v>34</v>
      </c>
      <c r="U1680" t="s">
        <v>892</v>
      </c>
      <c r="V1680" t="s">
        <v>643</v>
      </c>
      <c r="W1680" t="s">
        <v>31</v>
      </c>
      <c r="X1680" t="s">
        <v>84</v>
      </c>
    </row>
    <row r="1681" spans="1:24" x14ac:dyDescent="0.3">
      <c r="A1681" t="s">
        <v>6907</v>
      </c>
      <c r="B1681" t="s">
        <v>6908</v>
      </c>
      <c r="C1681" s="1" t="str">
        <f t="shared" si="259"/>
        <v>21:0420</v>
      </c>
      <c r="D1681" s="1" t="str">
        <f t="shared" si="263"/>
        <v>21:0140</v>
      </c>
      <c r="E1681" t="s">
        <v>6909</v>
      </c>
      <c r="F1681" t="s">
        <v>6910</v>
      </c>
      <c r="H1681">
        <v>59.225195599999999</v>
      </c>
      <c r="I1681">
        <v>-129.78559079999999</v>
      </c>
      <c r="J1681" s="1" t="str">
        <f t="shared" si="264"/>
        <v>NGR bulk stream sediment</v>
      </c>
      <c r="K1681" s="1" t="str">
        <f t="shared" si="265"/>
        <v>&lt;177 micron (NGR)</v>
      </c>
      <c r="L1681">
        <v>27</v>
      </c>
      <c r="M1681" t="s">
        <v>189</v>
      </c>
      <c r="N1681">
        <v>538</v>
      </c>
      <c r="O1681" t="s">
        <v>349</v>
      </c>
      <c r="P1681" t="s">
        <v>46</v>
      </c>
      <c r="Q1681" t="s">
        <v>31</v>
      </c>
      <c r="R1681" t="s">
        <v>135</v>
      </c>
      <c r="S1681" t="s">
        <v>31</v>
      </c>
      <c r="T1681" t="s">
        <v>34</v>
      </c>
      <c r="U1681" t="s">
        <v>649</v>
      </c>
      <c r="V1681" t="s">
        <v>160</v>
      </c>
      <c r="W1681" t="s">
        <v>136</v>
      </c>
      <c r="X1681" t="s">
        <v>45</v>
      </c>
    </row>
    <row r="1682" spans="1:24" x14ac:dyDescent="0.3">
      <c r="A1682" t="s">
        <v>6911</v>
      </c>
      <c r="B1682" t="s">
        <v>6912</v>
      </c>
      <c r="C1682" s="1" t="str">
        <f t="shared" si="259"/>
        <v>21:0420</v>
      </c>
      <c r="D1682" s="1" t="str">
        <f t="shared" si="263"/>
        <v>21:0140</v>
      </c>
      <c r="E1682" t="s">
        <v>6913</v>
      </c>
      <c r="F1682" t="s">
        <v>6914</v>
      </c>
      <c r="H1682">
        <v>59.292713800000001</v>
      </c>
      <c r="I1682">
        <v>-129.4776023</v>
      </c>
      <c r="J1682" s="1" t="str">
        <f t="shared" si="264"/>
        <v>NGR bulk stream sediment</v>
      </c>
      <c r="K1682" s="1" t="str">
        <f t="shared" si="265"/>
        <v>&lt;177 micron (NGR)</v>
      </c>
      <c r="L1682">
        <v>27</v>
      </c>
      <c r="M1682" t="s">
        <v>325</v>
      </c>
      <c r="N1682">
        <v>539</v>
      </c>
      <c r="O1682" t="s">
        <v>1422</v>
      </c>
      <c r="P1682" t="s">
        <v>103</v>
      </c>
      <c r="Q1682" t="s">
        <v>103</v>
      </c>
      <c r="R1682" t="s">
        <v>103</v>
      </c>
      <c r="S1682" t="s">
        <v>47</v>
      </c>
      <c r="T1682" t="s">
        <v>34</v>
      </c>
      <c r="U1682" t="s">
        <v>600</v>
      </c>
      <c r="V1682" t="s">
        <v>106</v>
      </c>
      <c r="W1682" t="s">
        <v>37</v>
      </c>
      <c r="X1682" t="s">
        <v>38</v>
      </c>
    </row>
    <row r="1683" spans="1:24" x14ac:dyDescent="0.3">
      <c r="A1683" t="s">
        <v>6915</v>
      </c>
      <c r="B1683" t="s">
        <v>6916</v>
      </c>
      <c r="C1683" s="1" t="str">
        <f t="shared" si="259"/>
        <v>21:0420</v>
      </c>
      <c r="D1683" s="1" t="str">
        <f t="shared" si="263"/>
        <v>21:0140</v>
      </c>
      <c r="E1683" t="s">
        <v>6917</v>
      </c>
      <c r="F1683" t="s">
        <v>6918</v>
      </c>
      <c r="H1683">
        <v>59.289260499999997</v>
      </c>
      <c r="I1683">
        <v>-129.45898299999999</v>
      </c>
      <c r="J1683" s="1" t="str">
        <f t="shared" si="264"/>
        <v>NGR bulk stream sediment</v>
      </c>
      <c r="K1683" s="1" t="str">
        <f t="shared" si="265"/>
        <v>&lt;177 micron (NGR)</v>
      </c>
      <c r="L1683">
        <v>27</v>
      </c>
      <c r="M1683" t="s">
        <v>6919</v>
      </c>
      <c r="N1683">
        <v>540</v>
      </c>
      <c r="O1683" t="s">
        <v>92</v>
      </c>
      <c r="P1683" t="s">
        <v>65</v>
      </c>
      <c r="Q1683" t="s">
        <v>57</v>
      </c>
      <c r="R1683" t="s">
        <v>58</v>
      </c>
      <c r="S1683" t="s">
        <v>46</v>
      </c>
      <c r="T1683" t="s">
        <v>34</v>
      </c>
      <c r="U1683" t="s">
        <v>1162</v>
      </c>
      <c r="V1683" t="s">
        <v>60</v>
      </c>
      <c r="W1683" t="s">
        <v>57</v>
      </c>
      <c r="X1683" t="s">
        <v>32</v>
      </c>
    </row>
    <row r="1684" spans="1:24" x14ac:dyDescent="0.3">
      <c r="A1684" t="s">
        <v>6920</v>
      </c>
      <c r="B1684" t="s">
        <v>6921</v>
      </c>
      <c r="C1684" s="1" t="str">
        <f t="shared" si="259"/>
        <v>21:0420</v>
      </c>
      <c r="D1684" s="1" t="str">
        <f t="shared" si="263"/>
        <v>21:0140</v>
      </c>
      <c r="E1684" t="s">
        <v>6922</v>
      </c>
      <c r="F1684" t="s">
        <v>6923</v>
      </c>
      <c r="H1684">
        <v>59.157017400000001</v>
      </c>
      <c r="I1684">
        <v>-128.74356839999999</v>
      </c>
      <c r="J1684" s="1" t="str">
        <f t="shared" si="264"/>
        <v>NGR bulk stream sediment</v>
      </c>
      <c r="K1684" s="1" t="str">
        <f t="shared" si="265"/>
        <v>&lt;177 micron (NGR)</v>
      </c>
      <c r="L1684">
        <v>28</v>
      </c>
      <c r="M1684" t="s">
        <v>28</v>
      </c>
      <c r="N1684">
        <v>541</v>
      </c>
      <c r="O1684" t="s">
        <v>318</v>
      </c>
      <c r="P1684" t="s">
        <v>406</v>
      </c>
      <c r="Q1684" t="s">
        <v>46</v>
      </c>
      <c r="R1684" t="s">
        <v>326</v>
      </c>
      <c r="S1684" t="s">
        <v>142</v>
      </c>
      <c r="T1684" t="s">
        <v>34</v>
      </c>
      <c r="U1684" t="s">
        <v>1120</v>
      </c>
      <c r="V1684" t="s">
        <v>517</v>
      </c>
      <c r="W1684" t="s">
        <v>37</v>
      </c>
      <c r="X1684" t="s">
        <v>38</v>
      </c>
    </row>
    <row r="1685" spans="1:24" x14ac:dyDescent="0.3">
      <c r="A1685" t="s">
        <v>6924</v>
      </c>
      <c r="B1685" t="s">
        <v>6925</v>
      </c>
      <c r="C1685" s="1" t="str">
        <f t="shared" si="259"/>
        <v>21:0420</v>
      </c>
      <c r="D1685" s="1" t="str">
        <f t="shared" si="263"/>
        <v>21:0140</v>
      </c>
      <c r="E1685" t="s">
        <v>6926</v>
      </c>
      <c r="F1685" t="s">
        <v>6927</v>
      </c>
      <c r="H1685">
        <v>59.275732699999999</v>
      </c>
      <c r="I1685">
        <v>-129.4088481</v>
      </c>
      <c r="J1685" s="1" t="str">
        <f t="shared" si="264"/>
        <v>NGR bulk stream sediment</v>
      </c>
      <c r="K1685" s="1" t="str">
        <f t="shared" si="265"/>
        <v>&lt;177 micron (NGR)</v>
      </c>
      <c r="L1685">
        <v>28</v>
      </c>
      <c r="M1685" t="s">
        <v>43</v>
      </c>
      <c r="N1685">
        <v>542</v>
      </c>
      <c r="O1685" t="s">
        <v>244</v>
      </c>
      <c r="P1685" t="s">
        <v>93</v>
      </c>
      <c r="Q1685" t="s">
        <v>103</v>
      </c>
      <c r="R1685" t="s">
        <v>58</v>
      </c>
      <c r="S1685" t="s">
        <v>150</v>
      </c>
      <c r="T1685" t="s">
        <v>34</v>
      </c>
      <c r="U1685" t="s">
        <v>417</v>
      </c>
      <c r="V1685" t="s">
        <v>523</v>
      </c>
      <c r="W1685" t="s">
        <v>37</v>
      </c>
      <c r="X1685" t="s">
        <v>38</v>
      </c>
    </row>
    <row r="1686" spans="1:24" x14ac:dyDescent="0.3">
      <c r="A1686" t="s">
        <v>6928</v>
      </c>
      <c r="B1686" t="s">
        <v>6929</v>
      </c>
      <c r="C1686" s="1" t="str">
        <f t="shared" si="259"/>
        <v>21:0420</v>
      </c>
      <c r="D1686" s="1" t="str">
        <f t="shared" si="263"/>
        <v>21:0140</v>
      </c>
      <c r="E1686" t="s">
        <v>6930</v>
      </c>
      <c r="F1686" t="s">
        <v>6931</v>
      </c>
      <c r="H1686">
        <v>59.223650800000001</v>
      </c>
      <c r="I1686">
        <v>-129.24239059999999</v>
      </c>
      <c r="J1686" s="1" t="str">
        <f t="shared" si="264"/>
        <v>NGR bulk stream sediment</v>
      </c>
      <c r="K1686" s="1" t="str">
        <f t="shared" si="265"/>
        <v>&lt;177 micron (NGR)</v>
      </c>
      <c r="L1686">
        <v>28</v>
      </c>
      <c r="M1686" t="s">
        <v>54</v>
      </c>
      <c r="N1686">
        <v>543</v>
      </c>
      <c r="O1686" t="s">
        <v>167</v>
      </c>
      <c r="P1686" t="s">
        <v>75</v>
      </c>
      <c r="Q1686" t="s">
        <v>37</v>
      </c>
      <c r="R1686" t="s">
        <v>142</v>
      </c>
      <c r="S1686" t="s">
        <v>66</v>
      </c>
      <c r="T1686" t="s">
        <v>34</v>
      </c>
      <c r="U1686" t="s">
        <v>4353</v>
      </c>
      <c r="V1686" t="s">
        <v>106</v>
      </c>
      <c r="W1686" t="s">
        <v>37</v>
      </c>
      <c r="X1686" t="s">
        <v>38</v>
      </c>
    </row>
    <row r="1687" spans="1:24" x14ac:dyDescent="0.3">
      <c r="A1687" t="s">
        <v>6932</v>
      </c>
      <c r="B1687" t="s">
        <v>6933</v>
      </c>
      <c r="C1687" s="1" t="str">
        <f t="shared" si="259"/>
        <v>21:0420</v>
      </c>
      <c r="D1687" s="1" t="str">
        <f t="shared" si="263"/>
        <v>21:0140</v>
      </c>
      <c r="E1687" t="s">
        <v>6934</v>
      </c>
      <c r="F1687" t="s">
        <v>6935</v>
      </c>
      <c r="H1687">
        <v>59.236602699999999</v>
      </c>
      <c r="I1687">
        <v>-129.2642142</v>
      </c>
      <c r="J1687" s="1" t="str">
        <f t="shared" si="264"/>
        <v>NGR bulk stream sediment</v>
      </c>
      <c r="K1687" s="1" t="str">
        <f t="shared" si="265"/>
        <v>&lt;177 micron (NGR)</v>
      </c>
      <c r="L1687">
        <v>28</v>
      </c>
      <c r="M1687" t="s">
        <v>73</v>
      </c>
      <c r="N1687">
        <v>544</v>
      </c>
      <c r="O1687" t="s">
        <v>84</v>
      </c>
      <c r="P1687" t="s">
        <v>47</v>
      </c>
      <c r="Q1687" t="s">
        <v>57</v>
      </c>
      <c r="R1687" t="s">
        <v>67</v>
      </c>
      <c r="S1687" t="s">
        <v>46</v>
      </c>
      <c r="T1687" t="s">
        <v>34</v>
      </c>
      <c r="U1687" t="s">
        <v>587</v>
      </c>
      <c r="V1687" t="s">
        <v>643</v>
      </c>
      <c r="W1687" t="s">
        <v>37</v>
      </c>
      <c r="X1687" t="s">
        <v>38</v>
      </c>
    </row>
    <row r="1688" spans="1:24" x14ac:dyDescent="0.3">
      <c r="A1688" t="s">
        <v>6936</v>
      </c>
      <c r="B1688" t="s">
        <v>6937</v>
      </c>
      <c r="C1688" s="1" t="str">
        <f t="shared" si="259"/>
        <v>21:0420</v>
      </c>
      <c r="D1688" s="1" t="str">
        <f t="shared" si="263"/>
        <v>21:0140</v>
      </c>
      <c r="E1688" t="s">
        <v>6938</v>
      </c>
      <c r="F1688" t="s">
        <v>6939</v>
      </c>
      <c r="H1688">
        <v>59.322352799999997</v>
      </c>
      <c r="I1688">
        <v>-129.2777403</v>
      </c>
      <c r="J1688" s="1" t="str">
        <f t="shared" si="264"/>
        <v>NGR bulk stream sediment</v>
      </c>
      <c r="K1688" s="1" t="str">
        <f t="shared" si="265"/>
        <v>&lt;177 micron (NGR)</v>
      </c>
      <c r="L1688">
        <v>28</v>
      </c>
      <c r="M1688" t="s">
        <v>82</v>
      </c>
      <c r="N1688">
        <v>545</v>
      </c>
      <c r="O1688" t="s">
        <v>55</v>
      </c>
      <c r="P1688" t="s">
        <v>58</v>
      </c>
      <c r="Q1688" t="s">
        <v>75</v>
      </c>
      <c r="R1688" t="s">
        <v>74</v>
      </c>
      <c r="S1688" t="s">
        <v>135</v>
      </c>
      <c r="T1688" t="s">
        <v>34</v>
      </c>
      <c r="U1688" t="s">
        <v>892</v>
      </c>
      <c r="V1688" t="s">
        <v>178</v>
      </c>
      <c r="W1688" t="s">
        <v>37</v>
      </c>
      <c r="X1688" t="s">
        <v>38</v>
      </c>
    </row>
    <row r="1689" spans="1:24" x14ac:dyDescent="0.3">
      <c r="A1689" t="s">
        <v>6940</v>
      </c>
      <c r="B1689" t="s">
        <v>6941</v>
      </c>
      <c r="C1689" s="1" t="str">
        <f t="shared" si="259"/>
        <v>21:0420</v>
      </c>
      <c r="D1689" s="1" t="str">
        <f t="shared" si="263"/>
        <v>21:0140</v>
      </c>
      <c r="E1689" t="s">
        <v>6942</v>
      </c>
      <c r="F1689" t="s">
        <v>6943</v>
      </c>
      <c r="H1689">
        <v>59.319019500000003</v>
      </c>
      <c r="I1689">
        <v>-129.2826848</v>
      </c>
      <c r="J1689" s="1" t="str">
        <f t="shared" si="264"/>
        <v>NGR bulk stream sediment</v>
      </c>
      <c r="K1689" s="1" t="str">
        <f t="shared" si="265"/>
        <v>&lt;177 micron (NGR)</v>
      </c>
      <c r="L1689">
        <v>28</v>
      </c>
      <c r="M1689" t="s">
        <v>91</v>
      </c>
      <c r="N1689">
        <v>546</v>
      </c>
      <c r="O1689" t="s">
        <v>225</v>
      </c>
      <c r="P1689" t="s">
        <v>47</v>
      </c>
      <c r="Q1689" t="s">
        <v>85</v>
      </c>
      <c r="R1689" t="s">
        <v>67</v>
      </c>
      <c r="S1689" t="s">
        <v>46</v>
      </c>
      <c r="T1689" t="s">
        <v>34</v>
      </c>
      <c r="U1689" t="s">
        <v>454</v>
      </c>
      <c r="V1689" t="s">
        <v>643</v>
      </c>
      <c r="W1689" t="s">
        <v>37</v>
      </c>
      <c r="X1689" t="s">
        <v>38</v>
      </c>
    </row>
    <row r="1690" spans="1:24" x14ac:dyDescent="0.3">
      <c r="A1690" t="s">
        <v>6944</v>
      </c>
      <c r="B1690" t="s">
        <v>6945</v>
      </c>
      <c r="C1690" s="1" t="str">
        <f t="shared" si="259"/>
        <v>21:0420</v>
      </c>
      <c r="D1690" s="1" t="str">
        <f t="shared" si="263"/>
        <v>21:0140</v>
      </c>
      <c r="E1690" t="s">
        <v>6946</v>
      </c>
      <c r="F1690" t="s">
        <v>6947</v>
      </c>
      <c r="H1690">
        <v>59.230485000000002</v>
      </c>
      <c r="I1690">
        <v>-129.50264820000001</v>
      </c>
      <c r="J1690" s="1" t="str">
        <f t="shared" si="264"/>
        <v>NGR bulk stream sediment</v>
      </c>
      <c r="K1690" s="1" t="str">
        <f t="shared" si="265"/>
        <v>&lt;177 micron (NGR)</v>
      </c>
      <c r="L1690">
        <v>28</v>
      </c>
      <c r="M1690" t="s">
        <v>134</v>
      </c>
      <c r="N1690">
        <v>547</v>
      </c>
      <c r="O1690" t="s">
        <v>364</v>
      </c>
      <c r="P1690" t="s">
        <v>126</v>
      </c>
      <c r="Q1690" t="s">
        <v>37</v>
      </c>
      <c r="R1690" t="s">
        <v>318</v>
      </c>
      <c r="S1690" t="s">
        <v>32</v>
      </c>
      <c r="T1690" t="s">
        <v>34</v>
      </c>
      <c r="U1690" t="s">
        <v>821</v>
      </c>
      <c r="V1690" t="s">
        <v>1643</v>
      </c>
      <c r="W1690" t="s">
        <v>37</v>
      </c>
      <c r="X1690" t="s">
        <v>38</v>
      </c>
    </row>
    <row r="1691" spans="1:24" x14ac:dyDescent="0.3">
      <c r="A1691" t="s">
        <v>6948</v>
      </c>
      <c r="B1691" t="s">
        <v>6949</v>
      </c>
      <c r="C1691" s="1" t="str">
        <f t="shared" si="259"/>
        <v>21:0420</v>
      </c>
      <c r="D1691" s="1" t="str">
        <f t="shared" si="263"/>
        <v>21:0140</v>
      </c>
      <c r="E1691" t="s">
        <v>6946</v>
      </c>
      <c r="F1691" t="s">
        <v>6950</v>
      </c>
      <c r="H1691">
        <v>59.230485000000002</v>
      </c>
      <c r="I1691">
        <v>-129.50264820000001</v>
      </c>
      <c r="J1691" s="1" t="str">
        <f t="shared" si="264"/>
        <v>NGR bulk stream sediment</v>
      </c>
      <c r="K1691" s="1" t="str">
        <f t="shared" si="265"/>
        <v>&lt;177 micron (NGR)</v>
      </c>
      <c r="L1691">
        <v>28</v>
      </c>
      <c r="M1691" t="s">
        <v>140</v>
      </c>
      <c r="N1691">
        <v>548</v>
      </c>
      <c r="O1691" t="s">
        <v>190</v>
      </c>
      <c r="P1691" t="s">
        <v>29</v>
      </c>
      <c r="Q1691" t="s">
        <v>37</v>
      </c>
      <c r="R1691" t="s">
        <v>6772</v>
      </c>
      <c r="S1691" t="s">
        <v>380</v>
      </c>
      <c r="T1691" t="s">
        <v>34</v>
      </c>
      <c r="U1691" t="s">
        <v>3722</v>
      </c>
      <c r="V1691" t="s">
        <v>207</v>
      </c>
      <c r="W1691" t="s">
        <v>37</v>
      </c>
      <c r="X1691" t="s">
        <v>38</v>
      </c>
    </row>
    <row r="1692" spans="1:24" x14ac:dyDescent="0.3">
      <c r="A1692" t="s">
        <v>6951</v>
      </c>
      <c r="B1692" t="s">
        <v>6952</v>
      </c>
      <c r="C1692" s="1" t="str">
        <f t="shared" si="259"/>
        <v>21:0420</v>
      </c>
      <c r="D1692" s="1" t="str">
        <f t="shared" si="263"/>
        <v>21:0140</v>
      </c>
      <c r="E1692" t="s">
        <v>6953</v>
      </c>
      <c r="F1692" t="s">
        <v>6954</v>
      </c>
      <c r="H1692">
        <v>59.088674300000001</v>
      </c>
      <c r="I1692">
        <v>-128.53317620000001</v>
      </c>
      <c r="J1692" s="1" t="str">
        <f t="shared" si="264"/>
        <v>NGR bulk stream sediment</v>
      </c>
      <c r="K1692" s="1" t="str">
        <f t="shared" si="265"/>
        <v>&lt;177 micron (NGR)</v>
      </c>
      <c r="L1692">
        <v>28</v>
      </c>
      <c r="M1692" t="s">
        <v>101</v>
      </c>
      <c r="N1692">
        <v>549</v>
      </c>
      <c r="O1692" t="s">
        <v>149</v>
      </c>
      <c r="P1692" t="s">
        <v>58</v>
      </c>
      <c r="Q1692" t="s">
        <v>47</v>
      </c>
      <c r="R1692" t="s">
        <v>84</v>
      </c>
      <c r="S1692" t="s">
        <v>75</v>
      </c>
      <c r="T1692" t="s">
        <v>34</v>
      </c>
      <c r="U1692" t="s">
        <v>2220</v>
      </c>
      <c r="V1692" t="s">
        <v>213</v>
      </c>
      <c r="W1692" t="s">
        <v>37</v>
      </c>
      <c r="X1692" t="s">
        <v>38</v>
      </c>
    </row>
    <row r="1693" spans="1:24" x14ac:dyDescent="0.3">
      <c r="A1693" t="s">
        <v>6955</v>
      </c>
      <c r="B1693" t="s">
        <v>6956</v>
      </c>
      <c r="C1693" s="1" t="str">
        <f t="shared" si="259"/>
        <v>21:0420</v>
      </c>
      <c r="D1693" s="1" t="str">
        <f t="shared" si="263"/>
        <v>21:0140</v>
      </c>
      <c r="E1693" t="s">
        <v>6957</v>
      </c>
      <c r="F1693" t="s">
        <v>6958</v>
      </c>
      <c r="H1693">
        <v>59.084315799999999</v>
      </c>
      <c r="I1693">
        <v>-128.52494759999999</v>
      </c>
      <c r="J1693" s="1" t="str">
        <f t="shared" si="264"/>
        <v>NGR bulk stream sediment</v>
      </c>
      <c r="K1693" s="1" t="str">
        <f t="shared" si="265"/>
        <v>&lt;177 micron (NGR)</v>
      </c>
      <c r="L1693">
        <v>28</v>
      </c>
      <c r="M1693" t="s">
        <v>111</v>
      </c>
      <c r="N1693">
        <v>550</v>
      </c>
      <c r="O1693" t="s">
        <v>126</v>
      </c>
      <c r="P1693" t="s">
        <v>103</v>
      </c>
      <c r="Q1693" t="s">
        <v>75</v>
      </c>
      <c r="R1693" t="s">
        <v>84</v>
      </c>
      <c r="S1693" t="s">
        <v>67</v>
      </c>
      <c r="T1693" t="s">
        <v>34</v>
      </c>
      <c r="U1693" t="s">
        <v>143</v>
      </c>
      <c r="V1693" t="s">
        <v>219</v>
      </c>
      <c r="W1693" t="s">
        <v>37</v>
      </c>
      <c r="X1693" t="s">
        <v>38</v>
      </c>
    </row>
    <row r="1694" spans="1:24" x14ac:dyDescent="0.3">
      <c r="A1694" t="s">
        <v>6959</v>
      </c>
      <c r="B1694" t="s">
        <v>6960</v>
      </c>
      <c r="C1694" s="1" t="str">
        <f t="shared" si="259"/>
        <v>21:0420</v>
      </c>
      <c r="D1694" s="1" t="str">
        <f t="shared" si="263"/>
        <v>21:0140</v>
      </c>
      <c r="E1694" t="s">
        <v>6961</v>
      </c>
      <c r="F1694" t="s">
        <v>6962</v>
      </c>
      <c r="H1694">
        <v>59.087005400000002</v>
      </c>
      <c r="I1694">
        <v>-128.49749739999999</v>
      </c>
      <c r="J1694" s="1" t="str">
        <f t="shared" si="264"/>
        <v>NGR bulk stream sediment</v>
      </c>
      <c r="K1694" s="1" t="str">
        <f t="shared" si="265"/>
        <v>&lt;177 micron (NGR)</v>
      </c>
      <c r="L1694">
        <v>28</v>
      </c>
      <c r="M1694" t="s">
        <v>118</v>
      </c>
      <c r="N1694">
        <v>551</v>
      </c>
      <c r="O1694" t="s">
        <v>126</v>
      </c>
      <c r="P1694" t="s">
        <v>168</v>
      </c>
      <c r="Q1694" t="s">
        <v>67</v>
      </c>
      <c r="R1694" t="s">
        <v>84</v>
      </c>
      <c r="S1694" t="s">
        <v>33</v>
      </c>
      <c r="T1694" t="s">
        <v>34</v>
      </c>
      <c r="U1694" t="s">
        <v>502</v>
      </c>
      <c r="V1694" t="s">
        <v>491</v>
      </c>
      <c r="W1694" t="s">
        <v>37</v>
      </c>
      <c r="X1694" t="s">
        <v>38</v>
      </c>
    </row>
    <row r="1695" spans="1:24" x14ac:dyDescent="0.3">
      <c r="A1695" t="s">
        <v>6963</v>
      </c>
      <c r="B1695" t="s">
        <v>6964</v>
      </c>
      <c r="C1695" s="1" t="str">
        <f t="shared" si="259"/>
        <v>21:0420</v>
      </c>
      <c r="D1695" s="1" t="str">
        <f t="shared" si="263"/>
        <v>21:0140</v>
      </c>
      <c r="E1695" t="s">
        <v>6922</v>
      </c>
      <c r="F1695" t="s">
        <v>6965</v>
      </c>
      <c r="H1695">
        <v>59.157017400000001</v>
      </c>
      <c r="I1695">
        <v>-128.74356839999999</v>
      </c>
      <c r="J1695" s="1" t="str">
        <f t="shared" si="264"/>
        <v>NGR bulk stream sediment</v>
      </c>
      <c r="K1695" s="1" t="str">
        <f t="shared" si="265"/>
        <v>&lt;177 micron (NGR)</v>
      </c>
      <c r="L1695">
        <v>28</v>
      </c>
      <c r="M1695" t="s">
        <v>64</v>
      </c>
      <c r="N1695">
        <v>552</v>
      </c>
      <c r="O1695" t="s">
        <v>318</v>
      </c>
      <c r="P1695" t="s">
        <v>379</v>
      </c>
      <c r="Q1695" t="s">
        <v>66</v>
      </c>
      <c r="R1695" t="s">
        <v>386</v>
      </c>
      <c r="S1695" t="s">
        <v>142</v>
      </c>
      <c r="T1695" t="s">
        <v>34</v>
      </c>
      <c r="U1695" t="s">
        <v>1967</v>
      </c>
      <c r="V1695" t="s">
        <v>517</v>
      </c>
      <c r="W1695" t="s">
        <v>37</v>
      </c>
      <c r="X1695" t="s">
        <v>38</v>
      </c>
    </row>
    <row r="1696" spans="1:24" x14ac:dyDescent="0.3">
      <c r="A1696" t="s">
        <v>6966</v>
      </c>
      <c r="B1696" t="s">
        <v>6967</v>
      </c>
      <c r="C1696" s="1" t="str">
        <f t="shared" si="259"/>
        <v>21:0420</v>
      </c>
      <c r="D1696" s="1" t="str">
        <f t="shared" si="263"/>
        <v>21:0140</v>
      </c>
      <c r="E1696" t="s">
        <v>6968</v>
      </c>
      <c r="F1696" t="s">
        <v>6969</v>
      </c>
      <c r="H1696">
        <v>59.132151700000001</v>
      </c>
      <c r="I1696">
        <v>-128.7945283</v>
      </c>
      <c r="J1696" s="1" t="str">
        <f t="shared" si="264"/>
        <v>NGR bulk stream sediment</v>
      </c>
      <c r="K1696" s="1" t="str">
        <f t="shared" si="265"/>
        <v>&lt;177 micron (NGR)</v>
      </c>
      <c r="L1696">
        <v>28</v>
      </c>
      <c r="M1696" t="s">
        <v>125</v>
      </c>
      <c r="N1696">
        <v>553</v>
      </c>
      <c r="O1696" t="s">
        <v>166</v>
      </c>
      <c r="P1696" t="s">
        <v>83</v>
      </c>
      <c r="Q1696" t="s">
        <v>47</v>
      </c>
      <c r="R1696" t="s">
        <v>405</v>
      </c>
      <c r="S1696" t="s">
        <v>104</v>
      </c>
      <c r="T1696" t="s">
        <v>34</v>
      </c>
      <c r="U1696" t="s">
        <v>297</v>
      </c>
      <c r="V1696" t="s">
        <v>354</v>
      </c>
      <c r="W1696" t="s">
        <v>37</v>
      </c>
      <c r="X1696" t="s">
        <v>38</v>
      </c>
    </row>
    <row r="1697" spans="1:24" x14ac:dyDescent="0.3">
      <c r="A1697" t="s">
        <v>6970</v>
      </c>
      <c r="B1697" t="s">
        <v>6971</v>
      </c>
      <c r="C1697" s="1" t="str">
        <f t="shared" si="259"/>
        <v>21:0420</v>
      </c>
      <c r="D1697" s="1" t="str">
        <f t="shared" si="263"/>
        <v>21:0140</v>
      </c>
      <c r="E1697" t="s">
        <v>6972</v>
      </c>
      <c r="F1697" t="s">
        <v>6973</v>
      </c>
      <c r="H1697">
        <v>59.129643600000001</v>
      </c>
      <c r="I1697">
        <v>-128.7819293</v>
      </c>
      <c r="J1697" s="1" t="str">
        <f t="shared" si="264"/>
        <v>NGR bulk stream sediment</v>
      </c>
      <c r="K1697" s="1" t="str">
        <f t="shared" si="265"/>
        <v>&lt;177 micron (NGR)</v>
      </c>
      <c r="L1697">
        <v>28</v>
      </c>
      <c r="M1697" t="s">
        <v>148</v>
      </c>
      <c r="N1697">
        <v>554</v>
      </c>
      <c r="O1697" t="s">
        <v>204</v>
      </c>
      <c r="P1697" t="s">
        <v>83</v>
      </c>
      <c r="Q1697" t="s">
        <v>46</v>
      </c>
      <c r="R1697" t="s">
        <v>204</v>
      </c>
      <c r="S1697" t="s">
        <v>142</v>
      </c>
      <c r="T1697" t="s">
        <v>34</v>
      </c>
      <c r="U1697" t="s">
        <v>1930</v>
      </c>
      <c r="V1697" t="s">
        <v>354</v>
      </c>
      <c r="W1697" t="s">
        <v>37</v>
      </c>
      <c r="X1697" t="s">
        <v>38</v>
      </c>
    </row>
    <row r="1698" spans="1:24" x14ac:dyDescent="0.3">
      <c r="A1698" t="s">
        <v>6974</v>
      </c>
      <c r="B1698" t="s">
        <v>6975</v>
      </c>
      <c r="C1698" s="1" t="str">
        <f t="shared" si="259"/>
        <v>21:0420</v>
      </c>
      <c r="D1698" s="1" t="str">
        <f t="shared" si="263"/>
        <v>21:0140</v>
      </c>
      <c r="E1698" t="s">
        <v>6976</v>
      </c>
      <c r="F1698" t="s">
        <v>6977</v>
      </c>
      <c r="H1698">
        <v>59.113804199999997</v>
      </c>
      <c r="I1698">
        <v>-128.77776900000001</v>
      </c>
      <c r="J1698" s="1" t="str">
        <f t="shared" si="264"/>
        <v>NGR bulk stream sediment</v>
      </c>
      <c r="K1698" s="1" t="str">
        <f t="shared" si="265"/>
        <v>&lt;177 micron (NGR)</v>
      </c>
      <c r="L1698">
        <v>28</v>
      </c>
      <c r="M1698" t="s">
        <v>157</v>
      </c>
      <c r="N1698">
        <v>555</v>
      </c>
      <c r="O1698" t="s">
        <v>55</v>
      </c>
      <c r="P1698" t="s">
        <v>58</v>
      </c>
      <c r="Q1698" t="s">
        <v>47</v>
      </c>
      <c r="R1698" t="s">
        <v>379</v>
      </c>
      <c r="S1698" t="s">
        <v>93</v>
      </c>
      <c r="T1698" t="s">
        <v>34</v>
      </c>
      <c r="U1698" t="s">
        <v>1667</v>
      </c>
      <c r="V1698" t="s">
        <v>497</v>
      </c>
      <c r="W1698" t="s">
        <v>37</v>
      </c>
      <c r="X1698" t="s">
        <v>38</v>
      </c>
    </row>
    <row r="1699" spans="1:24" x14ac:dyDescent="0.3">
      <c r="A1699" t="s">
        <v>6978</v>
      </c>
      <c r="B1699" t="s">
        <v>6979</v>
      </c>
      <c r="C1699" s="1" t="str">
        <f t="shared" si="259"/>
        <v>21:0420</v>
      </c>
      <c r="D1699" s="1" t="str">
        <f t="shared" si="263"/>
        <v>21:0140</v>
      </c>
      <c r="E1699" t="s">
        <v>6980</v>
      </c>
      <c r="F1699" t="s">
        <v>6981</v>
      </c>
      <c r="H1699">
        <v>59.124084400000001</v>
      </c>
      <c r="I1699">
        <v>-128.8598021</v>
      </c>
      <c r="J1699" s="1" t="str">
        <f t="shared" si="264"/>
        <v>NGR bulk stream sediment</v>
      </c>
      <c r="K1699" s="1" t="str">
        <f t="shared" si="265"/>
        <v>&lt;177 micron (NGR)</v>
      </c>
      <c r="L1699">
        <v>28</v>
      </c>
      <c r="M1699" t="s">
        <v>165</v>
      </c>
      <c r="N1699">
        <v>556</v>
      </c>
      <c r="O1699" t="s">
        <v>2060</v>
      </c>
      <c r="P1699" t="s">
        <v>141</v>
      </c>
      <c r="Q1699" t="s">
        <v>47</v>
      </c>
      <c r="R1699" t="s">
        <v>94</v>
      </c>
      <c r="S1699" t="s">
        <v>264</v>
      </c>
      <c r="T1699" t="s">
        <v>34</v>
      </c>
      <c r="U1699" t="s">
        <v>1423</v>
      </c>
      <c r="V1699" t="s">
        <v>394</v>
      </c>
      <c r="W1699" t="s">
        <v>37</v>
      </c>
      <c r="X1699" t="s">
        <v>38</v>
      </c>
    </row>
    <row r="1700" spans="1:24" x14ac:dyDescent="0.3">
      <c r="A1700" t="s">
        <v>6982</v>
      </c>
      <c r="B1700" t="s">
        <v>6983</v>
      </c>
      <c r="C1700" s="1" t="str">
        <f t="shared" si="259"/>
        <v>21:0420</v>
      </c>
      <c r="D1700" s="1" t="str">
        <f t="shared" si="263"/>
        <v>21:0140</v>
      </c>
      <c r="E1700" t="s">
        <v>6984</v>
      </c>
      <c r="F1700" t="s">
        <v>6985</v>
      </c>
      <c r="H1700">
        <v>59.130147299999997</v>
      </c>
      <c r="I1700">
        <v>-128.8695611</v>
      </c>
      <c r="J1700" s="1" t="str">
        <f t="shared" si="264"/>
        <v>NGR bulk stream sediment</v>
      </c>
      <c r="K1700" s="1" t="str">
        <f t="shared" si="265"/>
        <v>&lt;177 micron (NGR)</v>
      </c>
      <c r="L1700">
        <v>28</v>
      </c>
      <c r="M1700" t="s">
        <v>175</v>
      </c>
      <c r="N1700">
        <v>557</v>
      </c>
      <c r="O1700" t="s">
        <v>490</v>
      </c>
      <c r="P1700" t="s">
        <v>30</v>
      </c>
      <c r="Q1700" t="s">
        <v>66</v>
      </c>
      <c r="R1700" t="s">
        <v>1666</v>
      </c>
      <c r="S1700" t="s">
        <v>104</v>
      </c>
      <c r="T1700" t="s">
        <v>34</v>
      </c>
      <c r="U1700" t="s">
        <v>528</v>
      </c>
      <c r="V1700" t="s">
        <v>354</v>
      </c>
      <c r="W1700" t="s">
        <v>37</v>
      </c>
      <c r="X1700" t="s">
        <v>38</v>
      </c>
    </row>
    <row r="1701" spans="1:24" x14ac:dyDescent="0.3">
      <c r="A1701" t="s">
        <v>6986</v>
      </c>
      <c r="B1701" t="s">
        <v>6987</v>
      </c>
      <c r="C1701" s="1" t="str">
        <f t="shared" si="259"/>
        <v>21:0420</v>
      </c>
      <c r="D1701" s="1" t="str">
        <f t="shared" si="263"/>
        <v>21:0140</v>
      </c>
      <c r="E1701" t="s">
        <v>6988</v>
      </c>
      <c r="F1701" t="s">
        <v>6989</v>
      </c>
      <c r="H1701">
        <v>59.132955600000003</v>
      </c>
      <c r="I1701">
        <v>-128.90860140000001</v>
      </c>
      <c r="J1701" s="1" t="str">
        <f t="shared" si="264"/>
        <v>NGR bulk stream sediment</v>
      </c>
      <c r="K1701" s="1" t="str">
        <f t="shared" si="265"/>
        <v>&lt;177 micron (NGR)</v>
      </c>
      <c r="L1701">
        <v>28</v>
      </c>
      <c r="M1701" t="s">
        <v>183</v>
      </c>
      <c r="N1701">
        <v>558</v>
      </c>
      <c r="O1701" t="s">
        <v>44</v>
      </c>
      <c r="P1701" t="s">
        <v>33</v>
      </c>
      <c r="Q1701" t="s">
        <v>84</v>
      </c>
      <c r="R1701" t="s">
        <v>104</v>
      </c>
      <c r="S1701" t="s">
        <v>47</v>
      </c>
      <c r="T1701" t="s">
        <v>34</v>
      </c>
      <c r="U1701" t="s">
        <v>159</v>
      </c>
      <c r="V1701" t="s">
        <v>643</v>
      </c>
      <c r="W1701" t="s">
        <v>37</v>
      </c>
      <c r="X1701" t="s">
        <v>38</v>
      </c>
    </row>
    <row r="1702" spans="1:24" x14ac:dyDescent="0.3">
      <c r="A1702" t="s">
        <v>6990</v>
      </c>
      <c r="B1702" t="s">
        <v>6991</v>
      </c>
      <c r="C1702" s="1" t="str">
        <f t="shared" si="259"/>
        <v>21:0420</v>
      </c>
      <c r="D1702" s="1" t="str">
        <f t="shared" si="263"/>
        <v>21:0140</v>
      </c>
      <c r="E1702" t="s">
        <v>6992</v>
      </c>
      <c r="F1702" t="s">
        <v>6993</v>
      </c>
      <c r="H1702">
        <v>59.182149500000001</v>
      </c>
      <c r="I1702">
        <v>-128.9224332</v>
      </c>
      <c r="J1702" s="1" t="str">
        <f t="shared" si="264"/>
        <v>NGR bulk stream sediment</v>
      </c>
      <c r="K1702" s="1" t="str">
        <f t="shared" si="265"/>
        <v>&lt;177 micron (NGR)</v>
      </c>
      <c r="L1702">
        <v>28</v>
      </c>
      <c r="M1702" t="s">
        <v>189</v>
      </c>
      <c r="N1702">
        <v>559</v>
      </c>
      <c r="O1702" t="s">
        <v>149</v>
      </c>
      <c r="P1702" t="s">
        <v>93</v>
      </c>
      <c r="Q1702" t="s">
        <v>31</v>
      </c>
      <c r="R1702" t="s">
        <v>45</v>
      </c>
      <c r="S1702" t="s">
        <v>150</v>
      </c>
      <c r="T1702" t="s">
        <v>34</v>
      </c>
      <c r="U1702" t="s">
        <v>1581</v>
      </c>
      <c r="V1702" t="s">
        <v>439</v>
      </c>
      <c r="W1702" t="s">
        <v>37</v>
      </c>
      <c r="X1702" t="s">
        <v>38</v>
      </c>
    </row>
    <row r="1703" spans="1:24" x14ac:dyDescent="0.3">
      <c r="A1703" t="s">
        <v>6994</v>
      </c>
      <c r="B1703" t="s">
        <v>6995</v>
      </c>
      <c r="C1703" s="1" t="str">
        <f t="shared" si="259"/>
        <v>21:0420</v>
      </c>
      <c r="D1703" s="1" t="str">
        <f>HYPERLINK("http://geochem.nrcan.gc.ca/cdogs/content/svy/svy_e.htm", "")</f>
        <v/>
      </c>
      <c r="G1703" s="1" t="str">
        <f>HYPERLINK("http://geochem.nrcan.gc.ca/cdogs/content/cr_/cr_00042_e.htm", "42")</f>
        <v>42</v>
      </c>
      <c r="J1703" t="s">
        <v>195</v>
      </c>
      <c r="K1703" t="s">
        <v>196</v>
      </c>
      <c r="L1703">
        <v>28</v>
      </c>
      <c r="M1703" t="s">
        <v>197</v>
      </c>
      <c r="N1703">
        <v>560</v>
      </c>
      <c r="O1703" t="s">
        <v>55</v>
      </c>
      <c r="P1703" t="s">
        <v>318</v>
      </c>
      <c r="Q1703" t="s">
        <v>141</v>
      </c>
      <c r="R1703" t="s">
        <v>244</v>
      </c>
      <c r="S1703" t="s">
        <v>66</v>
      </c>
      <c r="T1703" t="s">
        <v>222</v>
      </c>
      <c r="U1703" t="s">
        <v>212</v>
      </c>
      <c r="V1703" t="s">
        <v>523</v>
      </c>
      <c r="W1703" t="s">
        <v>85</v>
      </c>
      <c r="X1703" t="s">
        <v>96</v>
      </c>
    </row>
    <row r="1704" spans="1:24" x14ac:dyDescent="0.3">
      <c r="A1704" t="s">
        <v>6996</v>
      </c>
      <c r="B1704" t="s">
        <v>6997</v>
      </c>
      <c r="C1704" s="1" t="str">
        <f t="shared" si="259"/>
        <v>21:0420</v>
      </c>
      <c r="D1704" s="1" t="str">
        <f t="shared" ref="D1704:D1720" si="266">HYPERLINK("http://geochem.nrcan.gc.ca/cdogs/content/svy/svy210140_e.htm", "21:0140")</f>
        <v>21:0140</v>
      </c>
      <c r="E1704" t="s">
        <v>6998</v>
      </c>
      <c r="F1704" t="s">
        <v>6999</v>
      </c>
      <c r="H1704">
        <v>59.350002400000001</v>
      </c>
      <c r="I1704">
        <v>-128.3995414</v>
      </c>
      <c r="J1704" s="1" t="str">
        <f t="shared" ref="J1704:J1720" si="267">HYPERLINK("http://geochem.nrcan.gc.ca/cdogs/content/kwd/kwd020030_e.htm", "NGR bulk stream sediment")</f>
        <v>NGR bulk stream sediment</v>
      </c>
      <c r="K1704" s="1" t="str">
        <f t="shared" ref="K1704:K1720" si="268">HYPERLINK("http://geochem.nrcan.gc.ca/cdogs/content/kwd/kwd080006_e.htm", "&lt;177 micron (NGR)")</f>
        <v>&lt;177 micron (NGR)</v>
      </c>
      <c r="L1704">
        <v>29</v>
      </c>
      <c r="M1704" t="s">
        <v>28</v>
      </c>
      <c r="N1704">
        <v>561</v>
      </c>
      <c r="O1704" t="s">
        <v>333</v>
      </c>
      <c r="P1704" t="s">
        <v>93</v>
      </c>
      <c r="Q1704" t="s">
        <v>46</v>
      </c>
      <c r="R1704" t="s">
        <v>74</v>
      </c>
      <c r="S1704" t="s">
        <v>150</v>
      </c>
      <c r="T1704" t="s">
        <v>34</v>
      </c>
      <c r="U1704" t="s">
        <v>507</v>
      </c>
      <c r="V1704" t="s">
        <v>60</v>
      </c>
      <c r="W1704" t="s">
        <v>37</v>
      </c>
      <c r="X1704" t="s">
        <v>38</v>
      </c>
    </row>
    <row r="1705" spans="1:24" x14ac:dyDescent="0.3">
      <c r="A1705" t="s">
        <v>7000</v>
      </c>
      <c r="B1705" t="s">
        <v>7001</v>
      </c>
      <c r="C1705" s="1" t="str">
        <f t="shared" si="259"/>
        <v>21:0420</v>
      </c>
      <c r="D1705" s="1" t="str">
        <f t="shared" si="266"/>
        <v>21:0140</v>
      </c>
      <c r="E1705" t="s">
        <v>7002</v>
      </c>
      <c r="F1705" t="s">
        <v>7003</v>
      </c>
      <c r="H1705">
        <v>59.185172700000003</v>
      </c>
      <c r="I1705">
        <v>-128.88242339999999</v>
      </c>
      <c r="J1705" s="1" t="str">
        <f t="shared" si="267"/>
        <v>NGR bulk stream sediment</v>
      </c>
      <c r="K1705" s="1" t="str">
        <f t="shared" si="268"/>
        <v>&lt;177 micron (NGR)</v>
      </c>
      <c r="L1705">
        <v>29</v>
      </c>
      <c r="M1705" t="s">
        <v>43</v>
      </c>
      <c r="N1705">
        <v>562</v>
      </c>
      <c r="O1705" t="s">
        <v>379</v>
      </c>
      <c r="P1705" t="s">
        <v>33</v>
      </c>
      <c r="Q1705" t="s">
        <v>57</v>
      </c>
      <c r="R1705" t="s">
        <v>142</v>
      </c>
      <c r="S1705" t="s">
        <v>46</v>
      </c>
      <c r="T1705" t="s">
        <v>34</v>
      </c>
      <c r="U1705" t="s">
        <v>474</v>
      </c>
      <c r="V1705" t="s">
        <v>694</v>
      </c>
      <c r="W1705" t="s">
        <v>37</v>
      </c>
      <c r="X1705" t="s">
        <v>38</v>
      </c>
    </row>
    <row r="1706" spans="1:24" x14ac:dyDescent="0.3">
      <c r="A1706" t="s">
        <v>7004</v>
      </c>
      <c r="B1706" t="s">
        <v>7005</v>
      </c>
      <c r="C1706" s="1" t="str">
        <f t="shared" si="259"/>
        <v>21:0420</v>
      </c>
      <c r="D1706" s="1" t="str">
        <f t="shared" si="266"/>
        <v>21:0140</v>
      </c>
      <c r="E1706" t="s">
        <v>7006</v>
      </c>
      <c r="F1706" t="s">
        <v>7007</v>
      </c>
      <c r="H1706">
        <v>59.181974699999998</v>
      </c>
      <c r="I1706">
        <v>-128.8547533</v>
      </c>
      <c r="J1706" s="1" t="str">
        <f t="shared" si="267"/>
        <v>NGR bulk stream sediment</v>
      </c>
      <c r="K1706" s="1" t="str">
        <f t="shared" si="268"/>
        <v>&lt;177 micron (NGR)</v>
      </c>
      <c r="L1706">
        <v>29</v>
      </c>
      <c r="M1706" t="s">
        <v>54</v>
      </c>
      <c r="N1706">
        <v>563</v>
      </c>
      <c r="O1706" t="s">
        <v>406</v>
      </c>
      <c r="P1706" t="s">
        <v>93</v>
      </c>
      <c r="Q1706" t="s">
        <v>85</v>
      </c>
      <c r="R1706" t="s">
        <v>45</v>
      </c>
      <c r="S1706" t="s">
        <v>47</v>
      </c>
      <c r="T1706" t="s">
        <v>34</v>
      </c>
      <c r="U1706" t="s">
        <v>184</v>
      </c>
      <c r="V1706" t="s">
        <v>106</v>
      </c>
      <c r="W1706" t="s">
        <v>37</v>
      </c>
      <c r="X1706" t="s">
        <v>38</v>
      </c>
    </row>
    <row r="1707" spans="1:24" x14ac:dyDescent="0.3">
      <c r="A1707" t="s">
        <v>7008</v>
      </c>
      <c r="B1707" t="s">
        <v>7009</v>
      </c>
      <c r="C1707" s="1" t="str">
        <f t="shared" si="259"/>
        <v>21:0420</v>
      </c>
      <c r="D1707" s="1" t="str">
        <f t="shared" si="266"/>
        <v>21:0140</v>
      </c>
      <c r="E1707" t="s">
        <v>7010</v>
      </c>
      <c r="F1707" t="s">
        <v>7011</v>
      </c>
      <c r="H1707">
        <v>59.203422600000003</v>
      </c>
      <c r="I1707">
        <v>-128.83477260000001</v>
      </c>
      <c r="J1707" s="1" t="str">
        <f t="shared" si="267"/>
        <v>NGR bulk stream sediment</v>
      </c>
      <c r="K1707" s="1" t="str">
        <f t="shared" si="268"/>
        <v>&lt;177 micron (NGR)</v>
      </c>
      <c r="L1707">
        <v>29</v>
      </c>
      <c r="M1707" t="s">
        <v>73</v>
      </c>
      <c r="N1707">
        <v>564</v>
      </c>
      <c r="O1707" t="s">
        <v>92</v>
      </c>
      <c r="P1707" t="s">
        <v>45</v>
      </c>
      <c r="Q1707" t="s">
        <v>46</v>
      </c>
      <c r="R1707" t="s">
        <v>296</v>
      </c>
      <c r="S1707" t="s">
        <v>67</v>
      </c>
      <c r="T1707" t="s">
        <v>34</v>
      </c>
      <c r="U1707" t="s">
        <v>417</v>
      </c>
      <c r="V1707" t="s">
        <v>439</v>
      </c>
      <c r="W1707" t="s">
        <v>57</v>
      </c>
      <c r="X1707" t="s">
        <v>38</v>
      </c>
    </row>
    <row r="1708" spans="1:24" x14ac:dyDescent="0.3">
      <c r="A1708" t="s">
        <v>7012</v>
      </c>
      <c r="B1708" t="s">
        <v>7013</v>
      </c>
      <c r="C1708" s="1" t="str">
        <f t="shared" si="259"/>
        <v>21:0420</v>
      </c>
      <c r="D1708" s="1" t="str">
        <f t="shared" si="266"/>
        <v>21:0140</v>
      </c>
      <c r="E1708" t="s">
        <v>7014</v>
      </c>
      <c r="F1708" t="s">
        <v>7015</v>
      </c>
      <c r="H1708">
        <v>59.185961499999998</v>
      </c>
      <c r="I1708">
        <v>-128.8061926</v>
      </c>
      <c r="J1708" s="1" t="str">
        <f t="shared" si="267"/>
        <v>NGR bulk stream sediment</v>
      </c>
      <c r="K1708" s="1" t="str">
        <f t="shared" si="268"/>
        <v>&lt;177 micron (NGR)</v>
      </c>
      <c r="L1708">
        <v>29</v>
      </c>
      <c r="M1708" t="s">
        <v>82</v>
      </c>
      <c r="N1708">
        <v>565</v>
      </c>
      <c r="O1708" t="s">
        <v>204</v>
      </c>
      <c r="P1708" t="s">
        <v>168</v>
      </c>
      <c r="Q1708" t="s">
        <v>58</v>
      </c>
      <c r="R1708" t="s">
        <v>379</v>
      </c>
      <c r="S1708" t="s">
        <v>135</v>
      </c>
      <c r="T1708" t="s">
        <v>34</v>
      </c>
      <c r="U1708" t="s">
        <v>417</v>
      </c>
      <c r="V1708" t="s">
        <v>152</v>
      </c>
      <c r="W1708" t="s">
        <v>37</v>
      </c>
      <c r="X1708" t="s">
        <v>38</v>
      </c>
    </row>
    <row r="1709" spans="1:24" x14ac:dyDescent="0.3">
      <c r="A1709" t="s">
        <v>7016</v>
      </c>
      <c r="B1709" t="s">
        <v>7017</v>
      </c>
      <c r="C1709" s="1" t="str">
        <f t="shared" si="259"/>
        <v>21:0420</v>
      </c>
      <c r="D1709" s="1" t="str">
        <f t="shared" si="266"/>
        <v>21:0140</v>
      </c>
      <c r="E1709" t="s">
        <v>6998</v>
      </c>
      <c r="F1709" t="s">
        <v>7018</v>
      </c>
      <c r="H1709">
        <v>59.350002400000001</v>
      </c>
      <c r="I1709">
        <v>-128.3995414</v>
      </c>
      <c r="J1709" s="1" t="str">
        <f t="shared" si="267"/>
        <v>NGR bulk stream sediment</v>
      </c>
      <c r="K1709" s="1" t="str">
        <f t="shared" si="268"/>
        <v>&lt;177 micron (NGR)</v>
      </c>
      <c r="L1709">
        <v>29</v>
      </c>
      <c r="M1709" t="s">
        <v>64</v>
      </c>
      <c r="N1709">
        <v>566</v>
      </c>
      <c r="O1709" t="s">
        <v>158</v>
      </c>
      <c r="P1709" t="s">
        <v>93</v>
      </c>
      <c r="Q1709" t="s">
        <v>46</v>
      </c>
      <c r="R1709" t="s">
        <v>45</v>
      </c>
      <c r="S1709" t="s">
        <v>150</v>
      </c>
      <c r="T1709" t="s">
        <v>34</v>
      </c>
      <c r="U1709" t="s">
        <v>238</v>
      </c>
      <c r="V1709" t="s">
        <v>77</v>
      </c>
      <c r="W1709" t="s">
        <v>57</v>
      </c>
      <c r="X1709" t="s">
        <v>38</v>
      </c>
    </row>
    <row r="1710" spans="1:24" x14ac:dyDescent="0.3">
      <c r="A1710" t="s">
        <v>7019</v>
      </c>
      <c r="B1710" t="s">
        <v>7020</v>
      </c>
      <c r="C1710" s="1" t="str">
        <f t="shared" si="259"/>
        <v>21:0420</v>
      </c>
      <c r="D1710" s="1" t="str">
        <f t="shared" si="266"/>
        <v>21:0140</v>
      </c>
      <c r="E1710" t="s">
        <v>7021</v>
      </c>
      <c r="F1710" t="s">
        <v>7022</v>
      </c>
      <c r="H1710">
        <v>59.352456099999998</v>
      </c>
      <c r="I1710">
        <v>-128.38840160000001</v>
      </c>
      <c r="J1710" s="1" t="str">
        <f t="shared" si="267"/>
        <v>NGR bulk stream sediment</v>
      </c>
      <c r="K1710" s="1" t="str">
        <f t="shared" si="268"/>
        <v>&lt;177 micron (NGR)</v>
      </c>
      <c r="L1710">
        <v>29</v>
      </c>
      <c r="M1710" t="s">
        <v>91</v>
      </c>
      <c r="N1710">
        <v>567</v>
      </c>
      <c r="O1710" t="s">
        <v>30</v>
      </c>
      <c r="P1710" t="s">
        <v>75</v>
      </c>
      <c r="Q1710" t="s">
        <v>85</v>
      </c>
      <c r="R1710" t="s">
        <v>58</v>
      </c>
      <c r="S1710" t="s">
        <v>47</v>
      </c>
      <c r="T1710" t="s">
        <v>34</v>
      </c>
      <c r="U1710" t="s">
        <v>184</v>
      </c>
      <c r="V1710" t="s">
        <v>239</v>
      </c>
      <c r="W1710" t="s">
        <v>136</v>
      </c>
      <c r="X1710" t="s">
        <v>38</v>
      </c>
    </row>
    <row r="1711" spans="1:24" x14ac:dyDescent="0.3">
      <c r="A1711" t="s">
        <v>7023</v>
      </c>
      <c r="B1711" t="s">
        <v>7024</v>
      </c>
      <c r="C1711" s="1" t="str">
        <f t="shared" si="259"/>
        <v>21:0420</v>
      </c>
      <c r="D1711" s="1" t="str">
        <f t="shared" si="266"/>
        <v>21:0140</v>
      </c>
      <c r="E1711" t="s">
        <v>7025</v>
      </c>
      <c r="F1711" t="s">
        <v>7026</v>
      </c>
      <c r="H1711">
        <v>59.340119000000001</v>
      </c>
      <c r="I1711">
        <v>-128.35703340000001</v>
      </c>
      <c r="J1711" s="1" t="str">
        <f t="shared" si="267"/>
        <v>NGR bulk stream sediment</v>
      </c>
      <c r="K1711" s="1" t="str">
        <f t="shared" si="268"/>
        <v>&lt;177 micron (NGR)</v>
      </c>
      <c r="L1711">
        <v>29</v>
      </c>
      <c r="M1711" t="s">
        <v>101</v>
      </c>
      <c r="N1711">
        <v>568</v>
      </c>
      <c r="O1711" t="s">
        <v>244</v>
      </c>
      <c r="P1711" t="s">
        <v>58</v>
      </c>
      <c r="Q1711" t="s">
        <v>66</v>
      </c>
      <c r="R1711" t="s">
        <v>74</v>
      </c>
      <c r="S1711" t="s">
        <v>150</v>
      </c>
      <c r="T1711" t="s">
        <v>34</v>
      </c>
      <c r="U1711" t="s">
        <v>151</v>
      </c>
      <c r="V1711" t="s">
        <v>834</v>
      </c>
      <c r="W1711" t="s">
        <v>37</v>
      </c>
      <c r="X1711" t="s">
        <v>38</v>
      </c>
    </row>
    <row r="1712" spans="1:24" x14ac:dyDescent="0.3">
      <c r="A1712" t="s">
        <v>7027</v>
      </c>
      <c r="B1712" t="s">
        <v>7028</v>
      </c>
      <c r="C1712" s="1" t="str">
        <f t="shared" si="259"/>
        <v>21:0420</v>
      </c>
      <c r="D1712" s="1" t="str">
        <f t="shared" si="266"/>
        <v>21:0140</v>
      </c>
      <c r="E1712" t="s">
        <v>7029</v>
      </c>
      <c r="F1712" t="s">
        <v>7030</v>
      </c>
      <c r="H1712">
        <v>59.339367299999999</v>
      </c>
      <c r="I1712">
        <v>-128.31352219999999</v>
      </c>
      <c r="J1712" s="1" t="str">
        <f t="shared" si="267"/>
        <v>NGR bulk stream sediment</v>
      </c>
      <c r="K1712" s="1" t="str">
        <f t="shared" si="268"/>
        <v>&lt;177 micron (NGR)</v>
      </c>
      <c r="L1712">
        <v>29</v>
      </c>
      <c r="M1712" t="s">
        <v>134</v>
      </c>
      <c r="N1712">
        <v>569</v>
      </c>
      <c r="O1712" t="s">
        <v>102</v>
      </c>
      <c r="P1712" t="s">
        <v>93</v>
      </c>
      <c r="Q1712" t="s">
        <v>46</v>
      </c>
      <c r="R1712" t="s">
        <v>58</v>
      </c>
      <c r="S1712" t="s">
        <v>46</v>
      </c>
      <c r="T1712" t="s">
        <v>34</v>
      </c>
      <c r="U1712" t="s">
        <v>212</v>
      </c>
      <c r="V1712" t="s">
        <v>643</v>
      </c>
      <c r="W1712" t="s">
        <v>85</v>
      </c>
      <c r="X1712" t="s">
        <v>38</v>
      </c>
    </row>
    <row r="1713" spans="1:24" x14ac:dyDescent="0.3">
      <c r="A1713" t="s">
        <v>7031</v>
      </c>
      <c r="B1713" t="s">
        <v>7032</v>
      </c>
      <c r="C1713" s="1" t="str">
        <f t="shared" si="259"/>
        <v>21:0420</v>
      </c>
      <c r="D1713" s="1" t="str">
        <f t="shared" si="266"/>
        <v>21:0140</v>
      </c>
      <c r="E1713" t="s">
        <v>7029</v>
      </c>
      <c r="F1713" t="s">
        <v>7033</v>
      </c>
      <c r="H1713">
        <v>59.339367299999999</v>
      </c>
      <c r="I1713">
        <v>-128.31352219999999</v>
      </c>
      <c r="J1713" s="1" t="str">
        <f t="shared" si="267"/>
        <v>NGR bulk stream sediment</v>
      </c>
      <c r="K1713" s="1" t="str">
        <f t="shared" si="268"/>
        <v>&lt;177 micron (NGR)</v>
      </c>
      <c r="L1713">
        <v>29</v>
      </c>
      <c r="M1713" t="s">
        <v>140</v>
      </c>
      <c r="N1713">
        <v>570</v>
      </c>
      <c r="O1713" t="s">
        <v>406</v>
      </c>
      <c r="P1713" t="s">
        <v>93</v>
      </c>
      <c r="Q1713" t="s">
        <v>85</v>
      </c>
      <c r="R1713" t="s">
        <v>58</v>
      </c>
      <c r="S1713" t="s">
        <v>46</v>
      </c>
      <c r="T1713" t="s">
        <v>34</v>
      </c>
      <c r="U1713" t="s">
        <v>2080</v>
      </c>
      <c r="V1713" t="s">
        <v>224</v>
      </c>
      <c r="W1713" t="s">
        <v>57</v>
      </c>
      <c r="X1713" t="s">
        <v>38</v>
      </c>
    </row>
    <row r="1714" spans="1:24" x14ac:dyDescent="0.3">
      <c r="A1714" t="s">
        <v>7034</v>
      </c>
      <c r="B1714" t="s">
        <v>7035</v>
      </c>
      <c r="C1714" s="1" t="str">
        <f t="shared" si="259"/>
        <v>21:0420</v>
      </c>
      <c r="D1714" s="1" t="str">
        <f t="shared" si="266"/>
        <v>21:0140</v>
      </c>
      <c r="E1714" t="s">
        <v>7036</v>
      </c>
      <c r="F1714" t="s">
        <v>7037</v>
      </c>
      <c r="H1714">
        <v>59.373120999999998</v>
      </c>
      <c r="I1714">
        <v>-128.24314079999999</v>
      </c>
      <c r="J1714" s="1" t="str">
        <f t="shared" si="267"/>
        <v>NGR bulk stream sediment</v>
      </c>
      <c r="K1714" s="1" t="str">
        <f t="shared" si="268"/>
        <v>&lt;177 micron (NGR)</v>
      </c>
      <c r="L1714">
        <v>29</v>
      </c>
      <c r="M1714" t="s">
        <v>111</v>
      </c>
      <c r="N1714">
        <v>571</v>
      </c>
      <c r="O1714" t="s">
        <v>55</v>
      </c>
      <c r="P1714" t="s">
        <v>58</v>
      </c>
      <c r="Q1714" t="s">
        <v>66</v>
      </c>
      <c r="R1714" t="s">
        <v>45</v>
      </c>
      <c r="S1714" t="s">
        <v>66</v>
      </c>
      <c r="T1714" t="s">
        <v>34</v>
      </c>
      <c r="U1714" t="s">
        <v>773</v>
      </c>
      <c r="V1714" t="s">
        <v>344</v>
      </c>
      <c r="W1714" t="s">
        <v>37</v>
      </c>
      <c r="X1714" t="s">
        <v>38</v>
      </c>
    </row>
    <row r="1715" spans="1:24" x14ac:dyDescent="0.3">
      <c r="A1715" t="s">
        <v>7038</v>
      </c>
      <c r="B1715" t="s">
        <v>7039</v>
      </c>
      <c r="C1715" s="1" t="str">
        <f t="shared" si="259"/>
        <v>21:0420</v>
      </c>
      <c r="D1715" s="1" t="str">
        <f t="shared" si="266"/>
        <v>21:0140</v>
      </c>
      <c r="E1715" t="s">
        <v>7040</v>
      </c>
      <c r="F1715" t="s">
        <v>7041</v>
      </c>
      <c r="H1715">
        <v>59.368113100000002</v>
      </c>
      <c r="I1715">
        <v>-128.21181179999999</v>
      </c>
      <c r="J1715" s="1" t="str">
        <f t="shared" si="267"/>
        <v>NGR bulk stream sediment</v>
      </c>
      <c r="K1715" s="1" t="str">
        <f t="shared" si="268"/>
        <v>&lt;177 micron (NGR)</v>
      </c>
      <c r="L1715">
        <v>29</v>
      </c>
      <c r="M1715" t="s">
        <v>118</v>
      </c>
      <c r="N1715">
        <v>572</v>
      </c>
      <c r="O1715" t="s">
        <v>29</v>
      </c>
      <c r="P1715" t="s">
        <v>58</v>
      </c>
      <c r="Q1715" t="s">
        <v>47</v>
      </c>
      <c r="R1715" t="s">
        <v>104</v>
      </c>
      <c r="S1715" t="s">
        <v>75</v>
      </c>
      <c r="T1715" t="s">
        <v>34</v>
      </c>
      <c r="U1715" t="s">
        <v>474</v>
      </c>
      <c r="V1715" t="s">
        <v>152</v>
      </c>
      <c r="W1715" t="s">
        <v>57</v>
      </c>
      <c r="X1715" t="s">
        <v>38</v>
      </c>
    </row>
    <row r="1716" spans="1:24" x14ac:dyDescent="0.3">
      <c r="A1716" t="s">
        <v>7042</v>
      </c>
      <c r="B1716" t="s">
        <v>7043</v>
      </c>
      <c r="C1716" s="1" t="str">
        <f t="shared" si="259"/>
        <v>21:0420</v>
      </c>
      <c r="D1716" s="1" t="str">
        <f t="shared" si="266"/>
        <v>21:0140</v>
      </c>
      <c r="E1716" t="s">
        <v>7044</v>
      </c>
      <c r="F1716" t="s">
        <v>7045</v>
      </c>
      <c r="H1716">
        <v>59.369781699999997</v>
      </c>
      <c r="I1716">
        <v>-128.204137</v>
      </c>
      <c r="J1716" s="1" t="str">
        <f t="shared" si="267"/>
        <v>NGR bulk stream sediment</v>
      </c>
      <c r="K1716" s="1" t="str">
        <f t="shared" si="268"/>
        <v>&lt;177 micron (NGR)</v>
      </c>
      <c r="L1716">
        <v>29</v>
      </c>
      <c r="M1716" t="s">
        <v>125</v>
      </c>
      <c r="N1716">
        <v>573</v>
      </c>
      <c r="O1716" t="s">
        <v>149</v>
      </c>
      <c r="P1716" t="s">
        <v>58</v>
      </c>
      <c r="Q1716" t="s">
        <v>47</v>
      </c>
      <c r="R1716" t="s">
        <v>103</v>
      </c>
      <c r="S1716" t="s">
        <v>47</v>
      </c>
      <c r="T1716" t="s">
        <v>34</v>
      </c>
      <c r="U1716" t="s">
        <v>159</v>
      </c>
      <c r="V1716" t="s">
        <v>160</v>
      </c>
      <c r="W1716" t="s">
        <v>85</v>
      </c>
      <c r="X1716" t="s">
        <v>38</v>
      </c>
    </row>
    <row r="1717" spans="1:24" x14ac:dyDescent="0.3">
      <c r="A1717" t="s">
        <v>7046</v>
      </c>
      <c r="B1717" t="s">
        <v>7047</v>
      </c>
      <c r="C1717" s="1" t="str">
        <f t="shared" si="259"/>
        <v>21:0420</v>
      </c>
      <c r="D1717" s="1" t="str">
        <f t="shared" si="266"/>
        <v>21:0140</v>
      </c>
      <c r="E1717" t="s">
        <v>7048</v>
      </c>
      <c r="F1717" t="s">
        <v>7049</v>
      </c>
      <c r="H1717">
        <v>59.331701199999998</v>
      </c>
      <c r="I1717">
        <v>-128.20648629999999</v>
      </c>
      <c r="J1717" s="1" t="str">
        <f t="shared" si="267"/>
        <v>NGR bulk stream sediment</v>
      </c>
      <c r="K1717" s="1" t="str">
        <f t="shared" si="268"/>
        <v>&lt;177 micron (NGR)</v>
      </c>
      <c r="L1717">
        <v>29</v>
      </c>
      <c r="M1717" t="s">
        <v>148</v>
      </c>
      <c r="N1717">
        <v>574</v>
      </c>
      <c r="O1717" t="s">
        <v>306</v>
      </c>
      <c r="P1717" t="s">
        <v>45</v>
      </c>
      <c r="Q1717" t="s">
        <v>47</v>
      </c>
      <c r="R1717" t="s">
        <v>168</v>
      </c>
      <c r="S1717" t="s">
        <v>75</v>
      </c>
      <c r="T1717" t="s">
        <v>34</v>
      </c>
      <c r="U1717" t="s">
        <v>892</v>
      </c>
      <c r="V1717" t="s">
        <v>517</v>
      </c>
      <c r="W1717" t="s">
        <v>136</v>
      </c>
      <c r="X1717" t="s">
        <v>38</v>
      </c>
    </row>
    <row r="1718" spans="1:24" x14ac:dyDescent="0.3">
      <c r="A1718" t="s">
        <v>7050</v>
      </c>
      <c r="B1718" t="s">
        <v>7051</v>
      </c>
      <c r="C1718" s="1" t="str">
        <f t="shared" si="259"/>
        <v>21:0420</v>
      </c>
      <c r="D1718" s="1" t="str">
        <f t="shared" si="266"/>
        <v>21:0140</v>
      </c>
      <c r="E1718" t="s">
        <v>7052</v>
      </c>
      <c r="F1718" t="s">
        <v>7053</v>
      </c>
      <c r="H1718">
        <v>59.326833999999998</v>
      </c>
      <c r="I1718">
        <v>-128.2094817</v>
      </c>
      <c r="J1718" s="1" t="str">
        <f t="shared" si="267"/>
        <v>NGR bulk stream sediment</v>
      </c>
      <c r="K1718" s="1" t="str">
        <f t="shared" si="268"/>
        <v>&lt;177 micron (NGR)</v>
      </c>
      <c r="L1718">
        <v>29</v>
      </c>
      <c r="M1718" t="s">
        <v>157</v>
      </c>
      <c r="N1718">
        <v>575</v>
      </c>
      <c r="O1718" t="s">
        <v>126</v>
      </c>
      <c r="P1718" t="s">
        <v>58</v>
      </c>
      <c r="Q1718" t="s">
        <v>47</v>
      </c>
      <c r="R1718" t="s">
        <v>104</v>
      </c>
      <c r="S1718" t="s">
        <v>75</v>
      </c>
      <c r="T1718" t="s">
        <v>34</v>
      </c>
      <c r="U1718" t="s">
        <v>474</v>
      </c>
      <c r="V1718" t="s">
        <v>77</v>
      </c>
      <c r="W1718" t="s">
        <v>57</v>
      </c>
      <c r="X1718" t="s">
        <v>38</v>
      </c>
    </row>
    <row r="1719" spans="1:24" x14ac:dyDescent="0.3">
      <c r="A1719" t="s">
        <v>7054</v>
      </c>
      <c r="B1719" t="s">
        <v>7055</v>
      </c>
      <c r="C1719" s="1" t="str">
        <f t="shared" si="259"/>
        <v>21:0420</v>
      </c>
      <c r="D1719" s="1" t="str">
        <f t="shared" si="266"/>
        <v>21:0140</v>
      </c>
      <c r="E1719" t="s">
        <v>7056</v>
      </c>
      <c r="F1719" t="s">
        <v>7057</v>
      </c>
      <c r="H1719">
        <v>59.303313000000003</v>
      </c>
      <c r="I1719">
        <v>-128.2333127</v>
      </c>
      <c r="J1719" s="1" t="str">
        <f t="shared" si="267"/>
        <v>NGR bulk stream sediment</v>
      </c>
      <c r="K1719" s="1" t="str">
        <f t="shared" si="268"/>
        <v>&lt;177 micron (NGR)</v>
      </c>
      <c r="L1719">
        <v>29</v>
      </c>
      <c r="M1719" t="s">
        <v>165</v>
      </c>
      <c r="N1719">
        <v>576</v>
      </c>
      <c r="O1719" t="s">
        <v>126</v>
      </c>
      <c r="P1719" t="s">
        <v>93</v>
      </c>
      <c r="Q1719" t="s">
        <v>47</v>
      </c>
      <c r="R1719" t="s">
        <v>103</v>
      </c>
      <c r="S1719" t="s">
        <v>150</v>
      </c>
      <c r="T1719" t="s">
        <v>34</v>
      </c>
      <c r="U1719" t="s">
        <v>481</v>
      </c>
      <c r="V1719" t="s">
        <v>36</v>
      </c>
      <c r="W1719" t="s">
        <v>136</v>
      </c>
      <c r="X1719" t="s">
        <v>38</v>
      </c>
    </row>
    <row r="1720" spans="1:24" x14ac:dyDescent="0.3">
      <c r="A1720" t="s">
        <v>7058</v>
      </c>
      <c r="B1720" t="s">
        <v>7059</v>
      </c>
      <c r="C1720" s="1" t="str">
        <f t="shared" ref="C1720:C1783" si="269">HYPERLINK("http://geochem.nrcan.gc.ca/cdogs/content/bdl/bdl210420_e.htm", "21:0420")</f>
        <v>21:0420</v>
      </c>
      <c r="D1720" s="1" t="str">
        <f t="shared" si="266"/>
        <v>21:0140</v>
      </c>
      <c r="E1720" t="s">
        <v>7060</v>
      </c>
      <c r="F1720" t="s">
        <v>7061</v>
      </c>
      <c r="H1720">
        <v>59.291124000000003</v>
      </c>
      <c r="I1720">
        <v>-128.21928019999999</v>
      </c>
      <c r="J1720" s="1" t="str">
        <f t="shared" si="267"/>
        <v>NGR bulk stream sediment</v>
      </c>
      <c r="K1720" s="1" t="str">
        <f t="shared" si="268"/>
        <v>&lt;177 micron (NGR)</v>
      </c>
      <c r="L1720">
        <v>29</v>
      </c>
      <c r="M1720" t="s">
        <v>175</v>
      </c>
      <c r="N1720">
        <v>577</v>
      </c>
      <c r="O1720" t="s">
        <v>820</v>
      </c>
      <c r="P1720" t="s">
        <v>58</v>
      </c>
      <c r="Q1720" t="s">
        <v>47</v>
      </c>
      <c r="R1720" t="s">
        <v>74</v>
      </c>
      <c r="S1720" t="s">
        <v>66</v>
      </c>
      <c r="T1720" t="s">
        <v>34</v>
      </c>
      <c r="U1720" t="s">
        <v>270</v>
      </c>
      <c r="V1720" t="s">
        <v>106</v>
      </c>
      <c r="W1720" t="s">
        <v>85</v>
      </c>
      <c r="X1720" t="s">
        <v>38</v>
      </c>
    </row>
    <row r="1721" spans="1:24" x14ac:dyDescent="0.3">
      <c r="A1721" t="s">
        <v>7062</v>
      </c>
      <c r="B1721" t="s">
        <v>7063</v>
      </c>
      <c r="C1721" s="1" t="str">
        <f t="shared" si="269"/>
        <v>21:0420</v>
      </c>
      <c r="D1721" s="1" t="str">
        <f>HYPERLINK("http://geochem.nrcan.gc.ca/cdogs/content/svy/svy_e.htm", "")</f>
        <v/>
      </c>
      <c r="G1721" s="1" t="str">
        <f>HYPERLINK("http://geochem.nrcan.gc.ca/cdogs/content/cr_/cr_00025_e.htm", "25")</f>
        <v>25</v>
      </c>
      <c r="J1721" t="s">
        <v>195</v>
      </c>
      <c r="K1721" t="s">
        <v>196</v>
      </c>
      <c r="L1721">
        <v>29</v>
      </c>
      <c r="M1721" t="s">
        <v>197</v>
      </c>
      <c r="N1721">
        <v>578</v>
      </c>
      <c r="O1721" t="s">
        <v>820</v>
      </c>
      <c r="P1721" t="s">
        <v>103</v>
      </c>
      <c r="Q1721" t="s">
        <v>46</v>
      </c>
      <c r="R1721" t="s">
        <v>150</v>
      </c>
      <c r="S1721" t="s">
        <v>75</v>
      </c>
      <c r="T1721" t="s">
        <v>34</v>
      </c>
      <c r="U1721" t="s">
        <v>399</v>
      </c>
      <c r="V1721" t="s">
        <v>152</v>
      </c>
      <c r="W1721" t="s">
        <v>37</v>
      </c>
      <c r="X1721" t="s">
        <v>38</v>
      </c>
    </row>
    <row r="1722" spans="1:24" x14ac:dyDescent="0.3">
      <c r="A1722" t="s">
        <v>7064</v>
      </c>
      <c r="B1722" t="s">
        <v>7065</v>
      </c>
      <c r="C1722" s="1" t="str">
        <f t="shared" si="269"/>
        <v>21:0420</v>
      </c>
      <c r="D1722" s="1" t="str">
        <f t="shared" ref="D1722:D1735" si="270">HYPERLINK("http://geochem.nrcan.gc.ca/cdogs/content/svy/svy210140_e.htm", "21:0140")</f>
        <v>21:0140</v>
      </c>
      <c r="E1722" t="s">
        <v>7066</v>
      </c>
      <c r="F1722" t="s">
        <v>7067</v>
      </c>
      <c r="H1722">
        <v>59.297314999999998</v>
      </c>
      <c r="I1722">
        <v>-128.26462960000001</v>
      </c>
      <c r="J1722" s="1" t="str">
        <f t="shared" ref="J1722:J1735" si="271">HYPERLINK("http://geochem.nrcan.gc.ca/cdogs/content/kwd/kwd020030_e.htm", "NGR bulk stream sediment")</f>
        <v>NGR bulk stream sediment</v>
      </c>
      <c r="K1722" s="1" t="str">
        <f t="shared" ref="K1722:K1735" si="272">HYPERLINK("http://geochem.nrcan.gc.ca/cdogs/content/kwd/kwd080006_e.htm", "&lt;177 micron (NGR)")</f>
        <v>&lt;177 micron (NGR)</v>
      </c>
      <c r="L1722">
        <v>29</v>
      </c>
      <c r="M1722" t="s">
        <v>183</v>
      </c>
      <c r="N1722">
        <v>579</v>
      </c>
      <c r="O1722" t="s">
        <v>44</v>
      </c>
      <c r="P1722" t="s">
        <v>58</v>
      </c>
      <c r="Q1722" t="s">
        <v>47</v>
      </c>
      <c r="R1722" t="s">
        <v>103</v>
      </c>
      <c r="S1722" t="s">
        <v>47</v>
      </c>
      <c r="T1722" t="s">
        <v>34</v>
      </c>
      <c r="U1722" t="s">
        <v>600</v>
      </c>
      <c r="V1722" t="s">
        <v>239</v>
      </c>
      <c r="W1722" t="s">
        <v>57</v>
      </c>
      <c r="X1722" t="s">
        <v>38</v>
      </c>
    </row>
    <row r="1723" spans="1:24" x14ac:dyDescent="0.3">
      <c r="A1723" t="s">
        <v>7068</v>
      </c>
      <c r="B1723" t="s">
        <v>7069</v>
      </c>
      <c r="C1723" s="1" t="str">
        <f t="shared" si="269"/>
        <v>21:0420</v>
      </c>
      <c r="D1723" s="1" t="str">
        <f t="shared" si="270"/>
        <v>21:0140</v>
      </c>
      <c r="E1723" t="s">
        <v>7070</v>
      </c>
      <c r="F1723" t="s">
        <v>7071</v>
      </c>
      <c r="H1723">
        <v>59.286090100000003</v>
      </c>
      <c r="I1723">
        <v>-128.23664869999999</v>
      </c>
      <c r="J1723" s="1" t="str">
        <f t="shared" si="271"/>
        <v>NGR bulk stream sediment</v>
      </c>
      <c r="K1723" s="1" t="str">
        <f t="shared" si="272"/>
        <v>&lt;177 micron (NGR)</v>
      </c>
      <c r="L1723">
        <v>29</v>
      </c>
      <c r="M1723" t="s">
        <v>189</v>
      </c>
      <c r="N1723">
        <v>580</v>
      </c>
      <c r="O1723" t="s">
        <v>141</v>
      </c>
      <c r="P1723" t="s">
        <v>45</v>
      </c>
      <c r="Q1723" t="s">
        <v>75</v>
      </c>
      <c r="R1723" t="s">
        <v>45</v>
      </c>
      <c r="S1723" t="s">
        <v>67</v>
      </c>
      <c r="T1723" t="s">
        <v>34</v>
      </c>
      <c r="U1723" t="s">
        <v>628</v>
      </c>
      <c r="V1723" t="s">
        <v>517</v>
      </c>
      <c r="W1723" t="s">
        <v>57</v>
      </c>
      <c r="X1723" t="s">
        <v>38</v>
      </c>
    </row>
    <row r="1724" spans="1:24" x14ac:dyDescent="0.3">
      <c r="A1724" t="s">
        <v>7072</v>
      </c>
      <c r="B1724" t="s">
        <v>7073</v>
      </c>
      <c r="C1724" s="1" t="str">
        <f t="shared" si="269"/>
        <v>21:0420</v>
      </c>
      <c r="D1724" s="1" t="str">
        <f t="shared" si="270"/>
        <v>21:0140</v>
      </c>
      <c r="E1724" t="s">
        <v>7074</v>
      </c>
      <c r="F1724" t="s">
        <v>7075</v>
      </c>
      <c r="H1724">
        <v>59.288985799999999</v>
      </c>
      <c r="I1724">
        <v>-128.16136850000001</v>
      </c>
      <c r="J1724" s="1" t="str">
        <f t="shared" si="271"/>
        <v>NGR bulk stream sediment</v>
      </c>
      <c r="K1724" s="1" t="str">
        <f t="shared" si="272"/>
        <v>&lt;177 micron (NGR)</v>
      </c>
      <c r="L1724">
        <v>30</v>
      </c>
      <c r="M1724" t="s">
        <v>28</v>
      </c>
      <c r="N1724">
        <v>581</v>
      </c>
      <c r="O1724" t="s">
        <v>44</v>
      </c>
      <c r="P1724" t="s">
        <v>33</v>
      </c>
      <c r="Q1724" t="s">
        <v>66</v>
      </c>
      <c r="R1724" t="s">
        <v>142</v>
      </c>
      <c r="S1724" t="s">
        <v>31</v>
      </c>
      <c r="T1724" t="s">
        <v>34</v>
      </c>
      <c r="U1724" t="s">
        <v>993</v>
      </c>
      <c r="V1724" t="s">
        <v>445</v>
      </c>
      <c r="W1724" t="s">
        <v>136</v>
      </c>
      <c r="X1724" t="s">
        <v>38</v>
      </c>
    </row>
    <row r="1725" spans="1:24" x14ac:dyDescent="0.3">
      <c r="A1725" t="s">
        <v>7076</v>
      </c>
      <c r="B1725" t="s">
        <v>7077</v>
      </c>
      <c r="C1725" s="1" t="str">
        <f t="shared" si="269"/>
        <v>21:0420</v>
      </c>
      <c r="D1725" s="1" t="str">
        <f t="shared" si="270"/>
        <v>21:0140</v>
      </c>
      <c r="E1725" t="s">
        <v>7078</v>
      </c>
      <c r="F1725" t="s">
        <v>7079</v>
      </c>
      <c r="H1725">
        <v>59.273327100000003</v>
      </c>
      <c r="I1725">
        <v>-128.23330250000001</v>
      </c>
      <c r="J1725" s="1" t="str">
        <f t="shared" si="271"/>
        <v>NGR bulk stream sediment</v>
      </c>
      <c r="K1725" s="1" t="str">
        <f t="shared" si="272"/>
        <v>&lt;177 micron (NGR)</v>
      </c>
      <c r="L1725">
        <v>30</v>
      </c>
      <c r="M1725" t="s">
        <v>43</v>
      </c>
      <c r="N1725">
        <v>582</v>
      </c>
      <c r="O1725" t="s">
        <v>318</v>
      </c>
      <c r="P1725" t="s">
        <v>45</v>
      </c>
      <c r="Q1725" t="s">
        <v>75</v>
      </c>
      <c r="R1725" t="s">
        <v>450</v>
      </c>
      <c r="S1725" t="s">
        <v>67</v>
      </c>
      <c r="T1725" t="s">
        <v>34</v>
      </c>
      <c r="U1725" t="s">
        <v>1686</v>
      </c>
      <c r="V1725" t="s">
        <v>497</v>
      </c>
      <c r="W1725" t="s">
        <v>57</v>
      </c>
      <c r="X1725" t="s">
        <v>38</v>
      </c>
    </row>
    <row r="1726" spans="1:24" x14ac:dyDescent="0.3">
      <c r="A1726" t="s">
        <v>7080</v>
      </c>
      <c r="B1726" t="s">
        <v>7081</v>
      </c>
      <c r="C1726" s="1" t="str">
        <f t="shared" si="269"/>
        <v>21:0420</v>
      </c>
      <c r="D1726" s="1" t="str">
        <f t="shared" si="270"/>
        <v>21:0140</v>
      </c>
      <c r="E1726" t="s">
        <v>7082</v>
      </c>
      <c r="F1726" t="s">
        <v>7083</v>
      </c>
      <c r="H1726">
        <v>59.2652</v>
      </c>
      <c r="I1726">
        <v>-128.22273250000001</v>
      </c>
      <c r="J1726" s="1" t="str">
        <f t="shared" si="271"/>
        <v>NGR bulk stream sediment</v>
      </c>
      <c r="K1726" s="1" t="str">
        <f t="shared" si="272"/>
        <v>&lt;177 micron (NGR)</v>
      </c>
      <c r="L1726">
        <v>30</v>
      </c>
      <c r="M1726" t="s">
        <v>54</v>
      </c>
      <c r="N1726">
        <v>583</v>
      </c>
      <c r="O1726" t="s">
        <v>126</v>
      </c>
      <c r="P1726" t="s">
        <v>250</v>
      </c>
      <c r="Q1726" t="s">
        <v>67</v>
      </c>
      <c r="R1726" t="s">
        <v>45</v>
      </c>
      <c r="S1726" t="s">
        <v>33</v>
      </c>
      <c r="T1726" t="s">
        <v>34</v>
      </c>
      <c r="U1726" t="s">
        <v>1162</v>
      </c>
      <c r="V1726" t="s">
        <v>497</v>
      </c>
      <c r="W1726" t="s">
        <v>136</v>
      </c>
      <c r="X1726" t="s">
        <v>38</v>
      </c>
    </row>
    <row r="1727" spans="1:24" x14ac:dyDescent="0.3">
      <c r="A1727" t="s">
        <v>7084</v>
      </c>
      <c r="B1727" t="s">
        <v>7085</v>
      </c>
      <c r="C1727" s="1" t="str">
        <f t="shared" si="269"/>
        <v>21:0420</v>
      </c>
      <c r="D1727" s="1" t="str">
        <f t="shared" si="270"/>
        <v>21:0140</v>
      </c>
      <c r="E1727" t="s">
        <v>7086</v>
      </c>
      <c r="F1727" t="s">
        <v>7087</v>
      </c>
      <c r="H1727">
        <v>59.282363500000002</v>
      </c>
      <c r="I1727">
        <v>-128.16920060000001</v>
      </c>
      <c r="J1727" s="1" t="str">
        <f t="shared" si="271"/>
        <v>NGR bulk stream sediment</v>
      </c>
      <c r="K1727" s="1" t="str">
        <f t="shared" si="272"/>
        <v>&lt;177 micron (NGR)</v>
      </c>
      <c r="L1727">
        <v>30</v>
      </c>
      <c r="M1727" t="s">
        <v>73</v>
      </c>
      <c r="N1727">
        <v>584</v>
      </c>
      <c r="O1727" t="s">
        <v>29</v>
      </c>
      <c r="P1727" t="s">
        <v>93</v>
      </c>
      <c r="Q1727" t="s">
        <v>75</v>
      </c>
      <c r="R1727" t="s">
        <v>103</v>
      </c>
      <c r="S1727" t="s">
        <v>66</v>
      </c>
      <c r="T1727" t="s">
        <v>34</v>
      </c>
      <c r="U1727" t="s">
        <v>2220</v>
      </c>
      <c r="V1727" t="s">
        <v>106</v>
      </c>
      <c r="W1727" t="s">
        <v>85</v>
      </c>
      <c r="X1727" t="s">
        <v>38</v>
      </c>
    </row>
    <row r="1728" spans="1:24" x14ac:dyDescent="0.3">
      <c r="A1728" t="s">
        <v>7088</v>
      </c>
      <c r="B1728" t="s">
        <v>7089</v>
      </c>
      <c r="C1728" s="1" t="str">
        <f t="shared" si="269"/>
        <v>21:0420</v>
      </c>
      <c r="D1728" s="1" t="str">
        <f t="shared" si="270"/>
        <v>21:0140</v>
      </c>
      <c r="E1728" t="s">
        <v>7074</v>
      </c>
      <c r="F1728" t="s">
        <v>7090</v>
      </c>
      <c r="H1728">
        <v>59.288985799999999</v>
      </c>
      <c r="I1728">
        <v>-128.16136850000001</v>
      </c>
      <c r="J1728" s="1" t="str">
        <f t="shared" si="271"/>
        <v>NGR bulk stream sediment</v>
      </c>
      <c r="K1728" s="1" t="str">
        <f t="shared" si="272"/>
        <v>&lt;177 micron (NGR)</v>
      </c>
      <c r="L1728">
        <v>30</v>
      </c>
      <c r="M1728" t="s">
        <v>64</v>
      </c>
      <c r="N1728">
        <v>585</v>
      </c>
      <c r="O1728" t="s">
        <v>333</v>
      </c>
      <c r="P1728" t="s">
        <v>33</v>
      </c>
      <c r="Q1728" t="s">
        <v>47</v>
      </c>
      <c r="R1728" t="s">
        <v>58</v>
      </c>
      <c r="S1728" t="s">
        <v>31</v>
      </c>
      <c r="T1728" t="s">
        <v>34</v>
      </c>
      <c r="U1728" t="s">
        <v>993</v>
      </c>
      <c r="V1728" t="s">
        <v>120</v>
      </c>
      <c r="W1728" t="s">
        <v>57</v>
      </c>
      <c r="X1728" t="s">
        <v>38</v>
      </c>
    </row>
    <row r="1729" spans="1:24" x14ac:dyDescent="0.3">
      <c r="A1729" t="s">
        <v>7091</v>
      </c>
      <c r="B1729" t="s">
        <v>7092</v>
      </c>
      <c r="C1729" s="1" t="str">
        <f t="shared" si="269"/>
        <v>21:0420</v>
      </c>
      <c r="D1729" s="1" t="str">
        <f t="shared" si="270"/>
        <v>21:0140</v>
      </c>
      <c r="E1729" t="s">
        <v>7093</v>
      </c>
      <c r="F1729" t="s">
        <v>7094</v>
      </c>
      <c r="H1729">
        <v>59.2971261</v>
      </c>
      <c r="I1729">
        <v>-128.0433391</v>
      </c>
      <c r="J1729" s="1" t="str">
        <f t="shared" si="271"/>
        <v>NGR bulk stream sediment</v>
      </c>
      <c r="K1729" s="1" t="str">
        <f t="shared" si="272"/>
        <v>&lt;177 micron (NGR)</v>
      </c>
      <c r="L1729">
        <v>30</v>
      </c>
      <c r="M1729" t="s">
        <v>82</v>
      </c>
      <c r="N1729">
        <v>586</v>
      </c>
      <c r="O1729" t="s">
        <v>55</v>
      </c>
      <c r="P1729" t="s">
        <v>93</v>
      </c>
      <c r="Q1729" t="s">
        <v>47</v>
      </c>
      <c r="R1729" t="s">
        <v>128</v>
      </c>
      <c r="S1729" t="s">
        <v>47</v>
      </c>
      <c r="T1729" t="s">
        <v>34</v>
      </c>
      <c r="U1729" t="s">
        <v>2080</v>
      </c>
      <c r="V1729" t="s">
        <v>106</v>
      </c>
      <c r="W1729" t="s">
        <v>136</v>
      </c>
      <c r="X1729" t="s">
        <v>38</v>
      </c>
    </row>
    <row r="1730" spans="1:24" x14ac:dyDescent="0.3">
      <c r="A1730" t="s">
        <v>7095</v>
      </c>
      <c r="B1730" t="s">
        <v>7096</v>
      </c>
      <c r="C1730" s="1" t="str">
        <f t="shared" si="269"/>
        <v>21:0420</v>
      </c>
      <c r="D1730" s="1" t="str">
        <f t="shared" si="270"/>
        <v>21:0140</v>
      </c>
      <c r="E1730" t="s">
        <v>7097</v>
      </c>
      <c r="F1730" t="s">
        <v>7098</v>
      </c>
      <c r="H1730">
        <v>59.295063900000002</v>
      </c>
      <c r="I1730">
        <v>-128.00895070000001</v>
      </c>
      <c r="J1730" s="1" t="str">
        <f t="shared" si="271"/>
        <v>NGR bulk stream sediment</v>
      </c>
      <c r="K1730" s="1" t="str">
        <f t="shared" si="272"/>
        <v>&lt;177 micron (NGR)</v>
      </c>
      <c r="L1730">
        <v>30</v>
      </c>
      <c r="M1730" t="s">
        <v>91</v>
      </c>
      <c r="N1730">
        <v>587</v>
      </c>
      <c r="O1730" t="s">
        <v>249</v>
      </c>
      <c r="P1730" t="s">
        <v>93</v>
      </c>
      <c r="Q1730" t="s">
        <v>75</v>
      </c>
      <c r="R1730" t="s">
        <v>168</v>
      </c>
      <c r="S1730" t="s">
        <v>66</v>
      </c>
      <c r="T1730" t="s">
        <v>34</v>
      </c>
      <c r="U1730" t="s">
        <v>623</v>
      </c>
      <c r="V1730" t="s">
        <v>459</v>
      </c>
      <c r="W1730" t="s">
        <v>136</v>
      </c>
      <c r="X1730" t="s">
        <v>38</v>
      </c>
    </row>
    <row r="1731" spans="1:24" x14ac:dyDescent="0.3">
      <c r="A1731" t="s">
        <v>7099</v>
      </c>
      <c r="B1731" t="s">
        <v>7100</v>
      </c>
      <c r="C1731" s="1" t="str">
        <f t="shared" si="269"/>
        <v>21:0420</v>
      </c>
      <c r="D1731" s="1" t="str">
        <f t="shared" si="270"/>
        <v>21:0140</v>
      </c>
      <c r="E1731" t="s">
        <v>7101</v>
      </c>
      <c r="F1731" t="s">
        <v>7102</v>
      </c>
      <c r="H1731">
        <v>59.330491199999997</v>
      </c>
      <c r="I1731">
        <v>-128.0684124</v>
      </c>
      <c r="J1731" s="1" t="str">
        <f t="shared" si="271"/>
        <v>NGR bulk stream sediment</v>
      </c>
      <c r="K1731" s="1" t="str">
        <f t="shared" si="272"/>
        <v>&lt;177 micron (NGR)</v>
      </c>
      <c r="L1731">
        <v>30</v>
      </c>
      <c r="M1731" t="s">
        <v>101</v>
      </c>
      <c r="N1731">
        <v>588</v>
      </c>
      <c r="O1731" t="s">
        <v>244</v>
      </c>
      <c r="P1731" t="s">
        <v>75</v>
      </c>
      <c r="Q1731" t="s">
        <v>31</v>
      </c>
      <c r="R1731" t="s">
        <v>93</v>
      </c>
      <c r="S1731" t="s">
        <v>31</v>
      </c>
      <c r="T1731" t="s">
        <v>34</v>
      </c>
      <c r="U1731" t="s">
        <v>545</v>
      </c>
      <c r="V1731" t="s">
        <v>546</v>
      </c>
      <c r="W1731" t="s">
        <v>85</v>
      </c>
      <c r="X1731" t="s">
        <v>38</v>
      </c>
    </row>
    <row r="1732" spans="1:24" x14ac:dyDescent="0.3">
      <c r="A1732" t="s">
        <v>7103</v>
      </c>
      <c r="B1732" t="s">
        <v>7104</v>
      </c>
      <c r="C1732" s="1" t="str">
        <f t="shared" si="269"/>
        <v>21:0420</v>
      </c>
      <c r="D1732" s="1" t="str">
        <f t="shared" si="270"/>
        <v>21:0140</v>
      </c>
      <c r="E1732" t="s">
        <v>7105</v>
      </c>
      <c r="F1732" t="s">
        <v>7106</v>
      </c>
      <c r="H1732">
        <v>59.351680299999998</v>
      </c>
      <c r="I1732">
        <v>-128.09447449999999</v>
      </c>
      <c r="J1732" s="1" t="str">
        <f t="shared" si="271"/>
        <v>NGR bulk stream sediment</v>
      </c>
      <c r="K1732" s="1" t="str">
        <f t="shared" si="272"/>
        <v>&lt;177 micron (NGR)</v>
      </c>
      <c r="L1732">
        <v>30</v>
      </c>
      <c r="M1732" t="s">
        <v>111</v>
      </c>
      <c r="N1732">
        <v>589</v>
      </c>
      <c r="O1732" t="s">
        <v>65</v>
      </c>
      <c r="P1732" t="s">
        <v>33</v>
      </c>
      <c r="Q1732" t="s">
        <v>66</v>
      </c>
      <c r="R1732" t="s">
        <v>128</v>
      </c>
      <c r="S1732" t="s">
        <v>46</v>
      </c>
      <c r="T1732" t="s">
        <v>34</v>
      </c>
      <c r="U1732" t="s">
        <v>1229</v>
      </c>
      <c r="V1732" t="s">
        <v>719</v>
      </c>
      <c r="W1732" t="s">
        <v>136</v>
      </c>
      <c r="X1732" t="s">
        <v>38</v>
      </c>
    </row>
    <row r="1733" spans="1:24" x14ac:dyDescent="0.3">
      <c r="A1733" t="s">
        <v>7107</v>
      </c>
      <c r="B1733" t="s">
        <v>7108</v>
      </c>
      <c r="C1733" s="1" t="str">
        <f t="shared" si="269"/>
        <v>21:0420</v>
      </c>
      <c r="D1733" s="1" t="str">
        <f t="shared" si="270"/>
        <v>21:0140</v>
      </c>
      <c r="E1733" t="s">
        <v>7109</v>
      </c>
      <c r="F1733" t="s">
        <v>7110</v>
      </c>
      <c r="H1733">
        <v>59.378941500000003</v>
      </c>
      <c r="I1733">
        <v>-128.08623270000001</v>
      </c>
      <c r="J1733" s="1" t="str">
        <f t="shared" si="271"/>
        <v>NGR bulk stream sediment</v>
      </c>
      <c r="K1733" s="1" t="str">
        <f t="shared" si="272"/>
        <v>&lt;177 micron (NGR)</v>
      </c>
      <c r="L1733">
        <v>30</v>
      </c>
      <c r="M1733" t="s">
        <v>118</v>
      </c>
      <c r="N1733">
        <v>590</v>
      </c>
      <c r="O1733" t="s">
        <v>507</v>
      </c>
      <c r="P1733" t="s">
        <v>103</v>
      </c>
      <c r="Q1733" t="s">
        <v>47</v>
      </c>
      <c r="R1733" t="s">
        <v>406</v>
      </c>
      <c r="S1733" t="s">
        <v>46</v>
      </c>
      <c r="T1733" t="s">
        <v>699</v>
      </c>
      <c r="U1733" t="s">
        <v>2012</v>
      </c>
      <c r="V1733" t="s">
        <v>523</v>
      </c>
      <c r="W1733" t="s">
        <v>75</v>
      </c>
      <c r="X1733" t="s">
        <v>38</v>
      </c>
    </row>
    <row r="1734" spans="1:24" x14ac:dyDescent="0.3">
      <c r="A1734" t="s">
        <v>7111</v>
      </c>
      <c r="B1734" t="s">
        <v>7112</v>
      </c>
      <c r="C1734" s="1" t="str">
        <f t="shared" si="269"/>
        <v>21:0420</v>
      </c>
      <c r="D1734" s="1" t="str">
        <f t="shared" si="270"/>
        <v>21:0140</v>
      </c>
      <c r="E1734" t="s">
        <v>7113</v>
      </c>
      <c r="F1734" t="s">
        <v>7114</v>
      </c>
      <c r="H1734">
        <v>59.3959209</v>
      </c>
      <c r="I1734">
        <v>-128.0693292</v>
      </c>
      <c r="J1734" s="1" t="str">
        <f t="shared" si="271"/>
        <v>NGR bulk stream sediment</v>
      </c>
      <c r="K1734" s="1" t="str">
        <f t="shared" si="272"/>
        <v>&lt;177 micron (NGR)</v>
      </c>
      <c r="L1734">
        <v>30</v>
      </c>
      <c r="M1734" t="s">
        <v>125</v>
      </c>
      <c r="N1734">
        <v>591</v>
      </c>
      <c r="O1734" t="s">
        <v>275</v>
      </c>
      <c r="P1734" t="s">
        <v>33</v>
      </c>
      <c r="Q1734" t="s">
        <v>47</v>
      </c>
      <c r="R1734" t="s">
        <v>45</v>
      </c>
      <c r="S1734" t="s">
        <v>66</v>
      </c>
      <c r="T1734" t="s">
        <v>34</v>
      </c>
      <c r="U1734" t="s">
        <v>218</v>
      </c>
      <c r="V1734" t="s">
        <v>459</v>
      </c>
      <c r="W1734" t="s">
        <v>136</v>
      </c>
      <c r="X1734" t="s">
        <v>38</v>
      </c>
    </row>
    <row r="1735" spans="1:24" x14ac:dyDescent="0.3">
      <c r="A1735" t="s">
        <v>7115</v>
      </c>
      <c r="B1735" t="s">
        <v>7116</v>
      </c>
      <c r="C1735" s="1" t="str">
        <f t="shared" si="269"/>
        <v>21:0420</v>
      </c>
      <c r="D1735" s="1" t="str">
        <f t="shared" si="270"/>
        <v>21:0140</v>
      </c>
      <c r="E1735" t="s">
        <v>7117</v>
      </c>
      <c r="F1735" t="s">
        <v>7118</v>
      </c>
      <c r="H1735">
        <v>59.350287100000003</v>
      </c>
      <c r="I1735">
        <v>-128.17552549999999</v>
      </c>
      <c r="J1735" s="1" t="str">
        <f t="shared" si="271"/>
        <v>NGR bulk stream sediment</v>
      </c>
      <c r="K1735" s="1" t="str">
        <f t="shared" si="272"/>
        <v>&lt;177 micron (NGR)</v>
      </c>
      <c r="L1735">
        <v>30</v>
      </c>
      <c r="M1735" t="s">
        <v>148</v>
      </c>
      <c r="N1735">
        <v>592</v>
      </c>
      <c r="O1735" t="s">
        <v>306</v>
      </c>
      <c r="P1735" t="s">
        <v>33</v>
      </c>
      <c r="Q1735" t="s">
        <v>66</v>
      </c>
      <c r="R1735" t="s">
        <v>103</v>
      </c>
      <c r="S1735" t="s">
        <v>31</v>
      </c>
      <c r="T1735" t="s">
        <v>34</v>
      </c>
      <c r="U1735" t="s">
        <v>2012</v>
      </c>
      <c r="V1735" t="s">
        <v>445</v>
      </c>
      <c r="W1735" t="s">
        <v>57</v>
      </c>
      <c r="X1735" t="s">
        <v>38</v>
      </c>
    </row>
    <row r="1736" spans="1:24" x14ac:dyDescent="0.3">
      <c r="A1736" t="s">
        <v>7119</v>
      </c>
      <c r="B1736" t="s">
        <v>7120</v>
      </c>
      <c r="C1736" s="1" t="str">
        <f t="shared" si="269"/>
        <v>21:0420</v>
      </c>
      <c r="D1736" s="1" t="str">
        <f>HYPERLINK("http://geochem.nrcan.gc.ca/cdogs/content/svy/svy_e.htm", "")</f>
        <v/>
      </c>
      <c r="G1736" s="1" t="str">
        <f>HYPERLINK("http://geochem.nrcan.gc.ca/cdogs/content/cr_/cr_00041_e.htm", "41")</f>
        <v>41</v>
      </c>
      <c r="J1736" t="s">
        <v>195</v>
      </c>
      <c r="K1736" t="s">
        <v>196</v>
      </c>
      <c r="L1736">
        <v>30</v>
      </c>
      <c r="M1736" t="s">
        <v>197</v>
      </c>
      <c r="N1736">
        <v>593</v>
      </c>
      <c r="O1736" t="s">
        <v>167</v>
      </c>
      <c r="P1736" t="s">
        <v>244</v>
      </c>
      <c r="Q1736" t="s">
        <v>168</v>
      </c>
      <c r="R1736" t="s">
        <v>75</v>
      </c>
      <c r="S1736" t="s">
        <v>47</v>
      </c>
      <c r="T1736" t="s">
        <v>282</v>
      </c>
      <c r="U1736" t="s">
        <v>177</v>
      </c>
      <c r="V1736" t="s">
        <v>719</v>
      </c>
      <c r="W1736" t="s">
        <v>37</v>
      </c>
      <c r="X1736" t="s">
        <v>38</v>
      </c>
    </row>
    <row r="1737" spans="1:24" x14ac:dyDescent="0.3">
      <c r="A1737" t="s">
        <v>7121</v>
      </c>
      <c r="B1737" t="s">
        <v>7122</v>
      </c>
      <c r="C1737" s="1" t="str">
        <f t="shared" si="269"/>
        <v>21:0420</v>
      </c>
      <c r="D1737" s="1" t="str">
        <f t="shared" ref="D1737:D1750" si="273">HYPERLINK("http://geochem.nrcan.gc.ca/cdogs/content/svy/svy210140_e.htm", "21:0140")</f>
        <v>21:0140</v>
      </c>
      <c r="E1737" t="s">
        <v>7123</v>
      </c>
      <c r="F1737" t="s">
        <v>7124</v>
      </c>
      <c r="H1737">
        <v>59.2558638</v>
      </c>
      <c r="I1737">
        <v>-128.38836180000001</v>
      </c>
      <c r="J1737" s="1" t="str">
        <f t="shared" ref="J1737:J1750" si="274">HYPERLINK("http://geochem.nrcan.gc.ca/cdogs/content/kwd/kwd020030_e.htm", "NGR bulk stream sediment")</f>
        <v>NGR bulk stream sediment</v>
      </c>
      <c r="K1737" s="1" t="str">
        <f t="shared" ref="K1737:K1750" si="275">HYPERLINK("http://geochem.nrcan.gc.ca/cdogs/content/kwd/kwd080006_e.htm", "&lt;177 micron (NGR)")</f>
        <v>&lt;177 micron (NGR)</v>
      </c>
      <c r="L1737">
        <v>30</v>
      </c>
      <c r="M1737" t="s">
        <v>134</v>
      </c>
      <c r="N1737">
        <v>594</v>
      </c>
      <c r="O1737" t="s">
        <v>29</v>
      </c>
      <c r="P1737" t="s">
        <v>168</v>
      </c>
      <c r="Q1737" t="s">
        <v>47</v>
      </c>
      <c r="R1737" t="s">
        <v>168</v>
      </c>
      <c r="S1737" t="s">
        <v>142</v>
      </c>
      <c r="T1737" t="s">
        <v>34</v>
      </c>
      <c r="U1737" t="s">
        <v>928</v>
      </c>
      <c r="V1737" t="s">
        <v>354</v>
      </c>
      <c r="W1737" t="s">
        <v>37</v>
      </c>
      <c r="X1737" t="s">
        <v>38</v>
      </c>
    </row>
    <row r="1738" spans="1:24" x14ac:dyDescent="0.3">
      <c r="A1738" t="s">
        <v>7125</v>
      </c>
      <c r="B1738" t="s">
        <v>7126</v>
      </c>
      <c r="C1738" s="1" t="str">
        <f t="shared" si="269"/>
        <v>21:0420</v>
      </c>
      <c r="D1738" s="1" t="str">
        <f t="shared" si="273"/>
        <v>21:0140</v>
      </c>
      <c r="E1738" t="s">
        <v>7123</v>
      </c>
      <c r="F1738" t="s">
        <v>7127</v>
      </c>
      <c r="H1738">
        <v>59.2558638</v>
      </c>
      <c r="I1738">
        <v>-128.38836180000001</v>
      </c>
      <c r="J1738" s="1" t="str">
        <f t="shared" si="274"/>
        <v>NGR bulk stream sediment</v>
      </c>
      <c r="K1738" s="1" t="str">
        <f t="shared" si="275"/>
        <v>&lt;177 micron (NGR)</v>
      </c>
      <c r="L1738">
        <v>30</v>
      </c>
      <c r="M1738" t="s">
        <v>140</v>
      </c>
      <c r="N1738">
        <v>595</v>
      </c>
      <c r="O1738" t="s">
        <v>149</v>
      </c>
      <c r="P1738" t="s">
        <v>45</v>
      </c>
      <c r="Q1738" t="s">
        <v>47</v>
      </c>
      <c r="R1738" t="s">
        <v>45</v>
      </c>
      <c r="S1738" t="s">
        <v>93</v>
      </c>
      <c r="T1738" t="s">
        <v>34</v>
      </c>
      <c r="U1738" t="s">
        <v>1686</v>
      </c>
      <c r="V1738" t="s">
        <v>497</v>
      </c>
      <c r="W1738" t="s">
        <v>37</v>
      </c>
      <c r="X1738" t="s">
        <v>38</v>
      </c>
    </row>
    <row r="1739" spans="1:24" x14ac:dyDescent="0.3">
      <c r="A1739" t="s">
        <v>7128</v>
      </c>
      <c r="B1739" t="s">
        <v>7129</v>
      </c>
      <c r="C1739" s="1" t="str">
        <f t="shared" si="269"/>
        <v>21:0420</v>
      </c>
      <c r="D1739" s="1" t="str">
        <f t="shared" si="273"/>
        <v>21:0140</v>
      </c>
      <c r="E1739" t="s">
        <v>7130</v>
      </c>
      <c r="F1739" t="s">
        <v>7131</v>
      </c>
      <c r="H1739">
        <v>59.292656200000003</v>
      </c>
      <c r="I1739">
        <v>-128.32992899999999</v>
      </c>
      <c r="J1739" s="1" t="str">
        <f t="shared" si="274"/>
        <v>NGR bulk stream sediment</v>
      </c>
      <c r="K1739" s="1" t="str">
        <f t="shared" si="275"/>
        <v>&lt;177 micron (NGR)</v>
      </c>
      <c r="L1739">
        <v>30</v>
      </c>
      <c r="M1739" t="s">
        <v>157</v>
      </c>
      <c r="N1739">
        <v>596</v>
      </c>
      <c r="O1739" t="s">
        <v>364</v>
      </c>
      <c r="P1739" t="s">
        <v>32</v>
      </c>
      <c r="Q1739" t="s">
        <v>33</v>
      </c>
      <c r="R1739" t="s">
        <v>225</v>
      </c>
      <c r="S1739" t="s">
        <v>104</v>
      </c>
      <c r="T1739" t="s">
        <v>34</v>
      </c>
      <c r="U1739" t="s">
        <v>942</v>
      </c>
      <c r="V1739" t="s">
        <v>170</v>
      </c>
      <c r="W1739" t="s">
        <v>37</v>
      </c>
      <c r="X1739" t="s">
        <v>38</v>
      </c>
    </row>
    <row r="1740" spans="1:24" x14ac:dyDescent="0.3">
      <c r="A1740" t="s">
        <v>7132</v>
      </c>
      <c r="B1740" t="s">
        <v>7133</v>
      </c>
      <c r="C1740" s="1" t="str">
        <f t="shared" si="269"/>
        <v>21:0420</v>
      </c>
      <c r="D1740" s="1" t="str">
        <f t="shared" si="273"/>
        <v>21:0140</v>
      </c>
      <c r="E1740" t="s">
        <v>7134</v>
      </c>
      <c r="F1740" t="s">
        <v>7135</v>
      </c>
      <c r="H1740">
        <v>59.255059899999999</v>
      </c>
      <c r="I1740">
        <v>-128.3051178</v>
      </c>
      <c r="J1740" s="1" t="str">
        <f t="shared" si="274"/>
        <v>NGR bulk stream sediment</v>
      </c>
      <c r="K1740" s="1" t="str">
        <f t="shared" si="275"/>
        <v>&lt;177 micron (NGR)</v>
      </c>
      <c r="L1740">
        <v>30</v>
      </c>
      <c r="M1740" t="s">
        <v>165</v>
      </c>
      <c r="N1740">
        <v>597</v>
      </c>
      <c r="O1740" t="s">
        <v>820</v>
      </c>
      <c r="P1740" t="s">
        <v>84</v>
      </c>
      <c r="Q1740" t="s">
        <v>33</v>
      </c>
      <c r="R1740" t="s">
        <v>450</v>
      </c>
      <c r="S1740" t="s">
        <v>135</v>
      </c>
      <c r="T1740" t="s">
        <v>34</v>
      </c>
      <c r="U1740" t="s">
        <v>1686</v>
      </c>
      <c r="V1740" t="s">
        <v>497</v>
      </c>
      <c r="W1740" t="s">
        <v>37</v>
      </c>
      <c r="X1740" t="s">
        <v>38</v>
      </c>
    </row>
    <row r="1741" spans="1:24" x14ac:dyDescent="0.3">
      <c r="A1741" t="s">
        <v>7136</v>
      </c>
      <c r="B1741" t="s">
        <v>7137</v>
      </c>
      <c r="C1741" s="1" t="str">
        <f t="shared" si="269"/>
        <v>21:0420</v>
      </c>
      <c r="D1741" s="1" t="str">
        <f t="shared" si="273"/>
        <v>21:0140</v>
      </c>
      <c r="E1741" t="s">
        <v>7138</v>
      </c>
      <c r="F1741" t="s">
        <v>7139</v>
      </c>
      <c r="H1741">
        <v>59.236770800000002</v>
      </c>
      <c r="I1741">
        <v>-128.26817650000001</v>
      </c>
      <c r="J1741" s="1" t="str">
        <f t="shared" si="274"/>
        <v>NGR bulk stream sediment</v>
      </c>
      <c r="K1741" s="1" t="str">
        <f t="shared" si="275"/>
        <v>&lt;177 micron (NGR)</v>
      </c>
      <c r="L1741">
        <v>30</v>
      </c>
      <c r="M1741" t="s">
        <v>175</v>
      </c>
      <c r="N1741">
        <v>598</v>
      </c>
      <c r="O1741" t="s">
        <v>820</v>
      </c>
      <c r="P1741" t="s">
        <v>168</v>
      </c>
      <c r="Q1741" t="s">
        <v>33</v>
      </c>
      <c r="R1741" t="s">
        <v>450</v>
      </c>
      <c r="S1741" t="s">
        <v>135</v>
      </c>
      <c r="T1741" t="s">
        <v>34</v>
      </c>
      <c r="U1741" t="s">
        <v>1058</v>
      </c>
      <c r="V1741" t="s">
        <v>232</v>
      </c>
      <c r="W1741" t="s">
        <v>37</v>
      </c>
      <c r="X1741" t="s">
        <v>38</v>
      </c>
    </row>
    <row r="1742" spans="1:24" x14ac:dyDescent="0.3">
      <c r="A1742" t="s">
        <v>7140</v>
      </c>
      <c r="B1742" t="s">
        <v>7141</v>
      </c>
      <c r="C1742" s="1" t="str">
        <f t="shared" si="269"/>
        <v>21:0420</v>
      </c>
      <c r="D1742" s="1" t="str">
        <f t="shared" si="273"/>
        <v>21:0140</v>
      </c>
      <c r="E1742" t="s">
        <v>7142</v>
      </c>
      <c r="F1742" t="s">
        <v>7143</v>
      </c>
      <c r="H1742">
        <v>59.226501499999998</v>
      </c>
      <c r="I1742">
        <v>-128.25628950000001</v>
      </c>
      <c r="J1742" s="1" t="str">
        <f t="shared" si="274"/>
        <v>NGR bulk stream sediment</v>
      </c>
      <c r="K1742" s="1" t="str">
        <f t="shared" si="275"/>
        <v>&lt;177 micron (NGR)</v>
      </c>
      <c r="L1742">
        <v>30</v>
      </c>
      <c r="M1742" t="s">
        <v>183</v>
      </c>
      <c r="N1742">
        <v>599</v>
      </c>
      <c r="O1742" t="s">
        <v>55</v>
      </c>
      <c r="P1742" t="s">
        <v>103</v>
      </c>
      <c r="Q1742" t="s">
        <v>75</v>
      </c>
      <c r="R1742" t="s">
        <v>168</v>
      </c>
      <c r="S1742" t="s">
        <v>75</v>
      </c>
      <c r="T1742" t="s">
        <v>34</v>
      </c>
      <c r="U1742" t="s">
        <v>474</v>
      </c>
      <c r="V1742" t="s">
        <v>213</v>
      </c>
      <c r="W1742" t="s">
        <v>37</v>
      </c>
      <c r="X1742" t="s">
        <v>38</v>
      </c>
    </row>
    <row r="1743" spans="1:24" x14ac:dyDescent="0.3">
      <c r="A1743" t="s">
        <v>7144</v>
      </c>
      <c r="B1743" t="s">
        <v>7145</v>
      </c>
      <c r="C1743" s="1" t="str">
        <f t="shared" si="269"/>
        <v>21:0420</v>
      </c>
      <c r="D1743" s="1" t="str">
        <f t="shared" si="273"/>
        <v>21:0140</v>
      </c>
      <c r="E1743" t="s">
        <v>7146</v>
      </c>
      <c r="F1743" t="s">
        <v>7147</v>
      </c>
      <c r="H1743">
        <v>59.228352600000001</v>
      </c>
      <c r="I1743">
        <v>-128.24712020000001</v>
      </c>
      <c r="J1743" s="1" t="str">
        <f t="shared" si="274"/>
        <v>NGR bulk stream sediment</v>
      </c>
      <c r="K1743" s="1" t="str">
        <f t="shared" si="275"/>
        <v>&lt;177 micron (NGR)</v>
      </c>
      <c r="L1743">
        <v>30</v>
      </c>
      <c r="M1743" t="s">
        <v>189</v>
      </c>
      <c r="N1743">
        <v>600</v>
      </c>
      <c r="O1743" t="s">
        <v>149</v>
      </c>
      <c r="P1743" t="s">
        <v>103</v>
      </c>
      <c r="Q1743" t="s">
        <v>33</v>
      </c>
      <c r="R1743" t="s">
        <v>168</v>
      </c>
      <c r="S1743" t="s">
        <v>75</v>
      </c>
      <c r="T1743" t="s">
        <v>34</v>
      </c>
      <c r="U1743" t="s">
        <v>628</v>
      </c>
      <c r="V1743" t="s">
        <v>517</v>
      </c>
      <c r="W1743" t="s">
        <v>37</v>
      </c>
      <c r="X1743" t="s">
        <v>38</v>
      </c>
    </row>
    <row r="1744" spans="1:24" x14ac:dyDescent="0.3">
      <c r="A1744" t="s">
        <v>7148</v>
      </c>
      <c r="B1744" t="s">
        <v>7149</v>
      </c>
      <c r="C1744" s="1" t="str">
        <f t="shared" si="269"/>
        <v>21:0420</v>
      </c>
      <c r="D1744" s="1" t="str">
        <f t="shared" si="273"/>
        <v>21:0140</v>
      </c>
      <c r="E1744" t="s">
        <v>7150</v>
      </c>
      <c r="F1744" t="s">
        <v>7151</v>
      </c>
      <c r="H1744">
        <v>59.058571800000003</v>
      </c>
      <c r="I1744">
        <v>-128.62140439999999</v>
      </c>
      <c r="J1744" s="1" t="str">
        <f t="shared" si="274"/>
        <v>NGR bulk stream sediment</v>
      </c>
      <c r="K1744" s="1" t="str">
        <f t="shared" si="275"/>
        <v>&lt;177 micron (NGR)</v>
      </c>
      <c r="L1744">
        <v>31</v>
      </c>
      <c r="M1744" t="s">
        <v>203</v>
      </c>
      <c r="N1744">
        <v>601</v>
      </c>
      <c r="O1744" t="s">
        <v>176</v>
      </c>
      <c r="P1744" t="s">
        <v>45</v>
      </c>
      <c r="Q1744" t="s">
        <v>33</v>
      </c>
      <c r="R1744" t="s">
        <v>450</v>
      </c>
      <c r="S1744" t="s">
        <v>67</v>
      </c>
      <c r="T1744" t="s">
        <v>34</v>
      </c>
      <c r="U1744" t="s">
        <v>105</v>
      </c>
      <c r="V1744" t="s">
        <v>439</v>
      </c>
      <c r="W1744" t="s">
        <v>85</v>
      </c>
      <c r="X1744" t="s">
        <v>38</v>
      </c>
    </row>
    <row r="1745" spans="1:24" x14ac:dyDescent="0.3">
      <c r="A1745" t="s">
        <v>7152</v>
      </c>
      <c r="B1745" t="s">
        <v>7153</v>
      </c>
      <c r="C1745" s="1" t="str">
        <f t="shared" si="269"/>
        <v>21:0420</v>
      </c>
      <c r="D1745" s="1" t="str">
        <f t="shared" si="273"/>
        <v>21:0140</v>
      </c>
      <c r="E1745" t="s">
        <v>7154</v>
      </c>
      <c r="F1745" t="s">
        <v>7155</v>
      </c>
      <c r="H1745">
        <v>59.205171</v>
      </c>
      <c r="I1745">
        <v>-128.2435332</v>
      </c>
      <c r="J1745" s="1" t="str">
        <f t="shared" si="274"/>
        <v>NGR bulk stream sediment</v>
      </c>
      <c r="K1745" s="1" t="str">
        <f t="shared" si="275"/>
        <v>&lt;177 micron (NGR)</v>
      </c>
      <c r="L1745">
        <v>31</v>
      </c>
      <c r="M1745" t="s">
        <v>43</v>
      </c>
      <c r="N1745">
        <v>602</v>
      </c>
      <c r="O1745" t="s">
        <v>141</v>
      </c>
      <c r="P1745" t="s">
        <v>103</v>
      </c>
      <c r="Q1745" t="s">
        <v>93</v>
      </c>
      <c r="R1745" t="s">
        <v>168</v>
      </c>
      <c r="S1745" t="s">
        <v>75</v>
      </c>
      <c r="T1745" t="s">
        <v>34</v>
      </c>
      <c r="U1745" t="s">
        <v>417</v>
      </c>
      <c r="V1745" t="s">
        <v>213</v>
      </c>
      <c r="W1745" t="s">
        <v>37</v>
      </c>
      <c r="X1745" t="s">
        <v>38</v>
      </c>
    </row>
    <row r="1746" spans="1:24" x14ac:dyDescent="0.3">
      <c r="A1746" t="s">
        <v>7156</v>
      </c>
      <c r="B1746" t="s">
        <v>7157</v>
      </c>
      <c r="C1746" s="1" t="str">
        <f t="shared" si="269"/>
        <v>21:0420</v>
      </c>
      <c r="D1746" s="1" t="str">
        <f t="shared" si="273"/>
        <v>21:0140</v>
      </c>
      <c r="E1746" t="s">
        <v>7158</v>
      </c>
      <c r="F1746" t="s">
        <v>7159</v>
      </c>
      <c r="H1746">
        <v>59.203051799999997</v>
      </c>
      <c r="I1746">
        <v>-128.22980039999999</v>
      </c>
      <c r="J1746" s="1" t="str">
        <f t="shared" si="274"/>
        <v>NGR bulk stream sediment</v>
      </c>
      <c r="K1746" s="1" t="str">
        <f t="shared" si="275"/>
        <v>&lt;177 micron (NGR)</v>
      </c>
      <c r="L1746">
        <v>31</v>
      </c>
      <c r="M1746" t="s">
        <v>54</v>
      </c>
      <c r="N1746">
        <v>603</v>
      </c>
      <c r="O1746" t="s">
        <v>65</v>
      </c>
      <c r="P1746" t="s">
        <v>45</v>
      </c>
      <c r="Q1746" t="s">
        <v>75</v>
      </c>
      <c r="R1746" t="s">
        <v>84</v>
      </c>
      <c r="S1746" t="s">
        <v>75</v>
      </c>
      <c r="T1746" t="s">
        <v>34</v>
      </c>
      <c r="U1746" t="s">
        <v>417</v>
      </c>
      <c r="V1746" t="s">
        <v>219</v>
      </c>
      <c r="W1746" t="s">
        <v>57</v>
      </c>
      <c r="X1746" t="s">
        <v>38</v>
      </c>
    </row>
    <row r="1747" spans="1:24" x14ac:dyDescent="0.3">
      <c r="A1747" t="s">
        <v>7160</v>
      </c>
      <c r="B1747" t="s">
        <v>7161</v>
      </c>
      <c r="C1747" s="1" t="str">
        <f t="shared" si="269"/>
        <v>21:0420</v>
      </c>
      <c r="D1747" s="1" t="str">
        <f t="shared" si="273"/>
        <v>21:0140</v>
      </c>
      <c r="E1747" t="s">
        <v>7162</v>
      </c>
      <c r="F1747" t="s">
        <v>7163</v>
      </c>
      <c r="H1747">
        <v>59.1799599</v>
      </c>
      <c r="I1747">
        <v>-128.2415531</v>
      </c>
      <c r="J1747" s="1" t="str">
        <f t="shared" si="274"/>
        <v>NGR bulk stream sediment</v>
      </c>
      <c r="K1747" s="1" t="str">
        <f t="shared" si="275"/>
        <v>&lt;177 micron (NGR)</v>
      </c>
      <c r="L1747">
        <v>31</v>
      </c>
      <c r="M1747" t="s">
        <v>73</v>
      </c>
      <c r="N1747">
        <v>604</v>
      </c>
      <c r="O1747" t="s">
        <v>92</v>
      </c>
      <c r="P1747" t="s">
        <v>45</v>
      </c>
      <c r="Q1747" t="s">
        <v>142</v>
      </c>
      <c r="R1747" t="s">
        <v>96</v>
      </c>
      <c r="S1747" t="s">
        <v>67</v>
      </c>
      <c r="T1747" t="s">
        <v>34</v>
      </c>
      <c r="U1747" t="s">
        <v>705</v>
      </c>
      <c r="V1747" t="s">
        <v>152</v>
      </c>
      <c r="W1747" t="s">
        <v>136</v>
      </c>
      <c r="X1747" t="s">
        <v>38</v>
      </c>
    </row>
    <row r="1748" spans="1:24" x14ac:dyDescent="0.3">
      <c r="A1748" t="s">
        <v>7164</v>
      </c>
      <c r="B1748" t="s">
        <v>7165</v>
      </c>
      <c r="C1748" s="1" t="str">
        <f t="shared" si="269"/>
        <v>21:0420</v>
      </c>
      <c r="D1748" s="1" t="str">
        <f t="shared" si="273"/>
        <v>21:0140</v>
      </c>
      <c r="E1748" t="s">
        <v>7166</v>
      </c>
      <c r="F1748" t="s">
        <v>7167</v>
      </c>
      <c r="H1748">
        <v>59.170894799999999</v>
      </c>
      <c r="I1748">
        <v>-128.2643367</v>
      </c>
      <c r="J1748" s="1" t="str">
        <f t="shared" si="274"/>
        <v>NGR bulk stream sediment</v>
      </c>
      <c r="K1748" s="1" t="str">
        <f t="shared" si="275"/>
        <v>&lt;177 micron (NGR)</v>
      </c>
      <c r="L1748">
        <v>31</v>
      </c>
      <c r="M1748" t="s">
        <v>82</v>
      </c>
      <c r="N1748">
        <v>605</v>
      </c>
      <c r="O1748" t="s">
        <v>141</v>
      </c>
      <c r="P1748" t="s">
        <v>103</v>
      </c>
      <c r="Q1748" t="s">
        <v>74</v>
      </c>
      <c r="R1748" t="s">
        <v>84</v>
      </c>
      <c r="S1748" t="s">
        <v>67</v>
      </c>
      <c r="T1748" t="s">
        <v>34</v>
      </c>
      <c r="U1748" t="s">
        <v>231</v>
      </c>
      <c r="V1748" t="s">
        <v>213</v>
      </c>
      <c r="W1748" t="s">
        <v>136</v>
      </c>
      <c r="X1748" t="s">
        <v>38</v>
      </c>
    </row>
    <row r="1749" spans="1:24" x14ac:dyDescent="0.3">
      <c r="A1749" t="s">
        <v>7168</v>
      </c>
      <c r="B1749" t="s">
        <v>7169</v>
      </c>
      <c r="C1749" s="1" t="str">
        <f t="shared" si="269"/>
        <v>21:0420</v>
      </c>
      <c r="D1749" s="1" t="str">
        <f t="shared" si="273"/>
        <v>21:0140</v>
      </c>
      <c r="E1749" t="s">
        <v>7170</v>
      </c>
      <c r="F1749" t="s">
        <v>7171</v>
      </c>
      <c r="H1749">
        <v>59.066411899999999</v>
      </c>
      <c r="I1749">
        <v>-128.501879</v>
      </c>
      <c r="J1749" s="1" t="str">
        <f t="shared" si="274"/>
        <v>NGR bulk stream sediment</v>
      </c>
      <c r="K1749" s="1" t="str">
        <f t="shared" si="275"/>
        <v>&lt;177 micron (NGR)</v>
      </c>
      <c r="L1749">
        <v>31</v>
      </c>
      <c r="M1749" t="s">
        <v>91</v>
      </c>
      <c r="N1749">
        <v>606</v>
      </c>
      <c r="O1749" t="s">
        <v>126</v>
      </c>
      <c r="P1749" t="s">
        <v>250</v>
      </c>
      <c r="Q1749" t="s">
        <v>33</v>
      </c>
      <c r="R1749" t="s">
        <v>96</v>
      </c>
      <c r="S1749" t="s">
        <v>135</v>
      </c>
      <c r="T1749" t="s">
        <v>34</v>
      </c>
      <c r="U1749" t="s">
        <v>1162</v>
      </c>
      <c r="V1749" t="s">
        <v>497</v>
      </c>
      <c r="W1749" t="s">
        <v>136</v>
      </c>
      <c r="X1749" t="s">
        <v>38</v>
      </c>
    </row>
    <row r="1750" spans="1:24" x14ac:dyDescent="0.3">
      <c r="A1750" t="s">
        <v>7172</v>
      </c>
      <c r="B1750" t="s">
        <v>7173</v>
      </c>
      <c r="C1750" s="1" t="str">
        <f t="shared" si="269"/>
        <v>21:0420</v>
      </c>
      <c r="D1750" s="1" t="str">
        <f t="shared" si="273"/>
        <v>21:0140</v>
      </c>
      <c r="E1750" t="s">
        <v>7174</v>
      </c>
      <c r="F1750" t="s">
        <v>7175</v>
      </c>
      <c r="H1750">
        <v>59.062159200000004</v>
      </c>
      <c r="I1750">
        <v>-128.48907220000001</v>
      </c>
      <c r="J1750" s="1" t="str">
        <f t="shared" si="274"/>
        <v>NGR bulk stream sediment</v>
      </c>
      <c r="K1750" s="1" t="str">
        <f t="shared" si="275"/>
        <v>&lt;177 micron (NGR)</v>
      </c>
      <c r="L1750">
        <v>31</v>
      </c>
      <c r="M1750" t="s">
        <v>101</v>
      </c>
      <c r="N1750">
        <v>607</v>
      </c>
      <c r="O1750" t="s">
        <v>29</v>
      </c>
      <c r="P1750" t="s">
        <v>103</v>
      </c>
      <c r="Q1750" t="s">
        <v>75</v>
      </c>
      <c r="R1750" t="s">
        <v>84</v>
      </c>
      <c r="S1750" t="s">
        <v>33</v>
      </c>
      <c r="T1750" t="s">
        <v>34</v>
      </c>
      <c r="U1750" t="s">
        <v>231</v>
      </c>
      <c r="V1750" t="s">
        <v>517</v>
      </c>
      <c r="W1750" t="s">
        <v>37</v>
      </c>
      <c r="X1750" t="s">
        <v>38</v>
      </c>
    </row>
    <row r="1751" spans="1:24" x14ac:dyDescent="0.3">
      <c r="A1751" t="s">
        <v>7176</v>
      </c>
      <c r="B1751" t="s">
        <v>7177</v>
      </c>
      <c r="C1751" s="1" t="str">
        <f t="shared" si="269"/>
        <v>21:0420</v>
      </c>
      <c r="D1751" s="1" t="str">
        <f>HYPERLINK("http://geochem.nrcan.gc.ca/cdogs/content/svy/svy_e.htm", "")</f>
        <v/>
      </c>
      <c r="G1751" s="1" t="str">
        <f>HYPERLINK("http://geochem.nrcan.gc.ca/cdogs/content/cr_/cr_00025_e.htm", "25")</f>
        <v>25</v>
      </c>
      <c r="J1751" t="s">
        <v>195</v>
      </c>
      <c r="K1751" t="s">
        <v>196</v>
      </c>
      <c r="L1751">
        <v>31</v>
      </c>
      <c r="M1751" t="s">
        <v>197</v>
      </c>
      <c r="N1751">
        <v>608</v>
      </c>
      <c r="O1751" t="s">
        <v>126</v>
      </c>
      <c r="P1751" t="s">
        <v>58</v>
      </c>
      <c r="Q1751" t="s">
        <v>66</v>
      </c>
      <c r="R1751" t="s">
        <v>47</v>
      </c>
      <c r="S1751" t="s">
        <v>67</v>
      </c>
      <c r="T1751" t="s">
        <v>34</v>
      </c>
      <c r="U1751" t="s">
        <v>648</v>
      </c>
      <c r="V1751" t="s">
        <v>136</v>
      </c>
      <c r="W1751" t="s">
        <v>37</v>
      </c>
      <c r="X1751" t="s">
        <v>38</v>
      </c>
    </row>
    <row r="1752" spans="1:24" x14ac:dyDescent="0.3">
      <c r="A1752" t="s">
        <v>7178</v>
      </c>
      <c r="B1752" t="s">
        <v>7179</v>
      </c>
      <c r="C1752" s="1" t="str">
        <f t="shared" si="269"/>
        <v>21:0420</v>
      </c>
      <c r="D1752" s="1" t="str">
        <f t="shared" ref="D1752:D1774" si="276">HYPERLINK("http://geochem.nrcan.gc.ca/cdogs/content/svy/svy210140_e.htm", "21:0140")</f>
        <v>21:0140</v>
      </c>
      <c r="E1752" t="s">
        <v>7180</v>
      </c>
      <c r="F1752" t="s">
        <v>7181</v>
      </c>
      <c r="H1752">
        <v>59.065885899999998</v>
      </c>
      <c r="I1752">
        <v>-128.477734</v>
      </c>
      <c r="J1752" s="1" t="str">
        <f t="shared" ref="J1752:J1774" si="277">HYPERLINK("http://geochem.nrcan.gc.ca/cdogs/content/kwd/kwd020030_e.htm", "NGR bulk stream sediment")</f>
        <v>NGR bulk stream sediment</v>
      </c>
      <c r="K1752" s="1" t="str">
        <f t="shared" ref="K1752:K1774" si="278">HYPERLINK("http://geochem.nrcan.gc.ca/cdogs/content/kwd/kwd080006_e.htm", "&lt;177 micron (NGR)")</f>
        <v>&lt;177 micron (NGR)</v>
      </c>
      <c r="L1752">
        <v>31</v>
      </c>
      <c r="M1752" t="s">
        <v>111</v>
      </c>
      <c r="N1752">
        <v>609</v>
      </c>
      <c r="O1752" t="s">
        <v>44</v>
      </c>
      <c r="P1752" t="s">
        <v>33</v>
      </c>
      <c r="Q1752" t="s">
        <v>66</v>
      </c>
      <c r="R1752" t="s">
        <v>58</v>
      </c>
      <c r="S1752" t="s">
        <v>47</v>
      </c>
      <c r="T1752" t="s">
        <v>34</v>
      </c>
      <c r="U1752" t="s">
        <v>184</v>
      </c>
      <c r="V1752" t="s">
        <v>719</v>
      </c>
      <c r="W1752" t="s">
        <v>57</v>
      </c>
      <c r="X1752" t="s">
        <v>38</v>
      </c>
    </row>
    <row r="1753" spans="1:24" x14ac:dyDescent="0.3">
      <c r="A1753" t="s">
        <v>7182</v>
      </c>
      <c r="B1753" t="s">
        <v>7183</v>
      </c>
      <c r="C1753" s="1" t="str">
        <f t="shared" si="269"/>
        <v>21:0420</v>
      </c>
      <c r="D1753" s="1" t="str">
        <f t="shared" si="276"/>
        <v>21:0140</v>
      </c>
      <c r="E1753" t="s">
        <v>7184</v>
      </c>
      <c r="F1753" t="s">
        <v>7185</v>
      </c>
      <c r="H1753">
        <v>59.023323499999996</v>
      </c>
      <c r="I1753">
        <v>-128.4445202</v>
      </c>
      <c r="J1753" s="1" t="str">
        <f t="shared" si="277"/>
        <v>NGR bulk stream sediment</v>
      </c>
      <c r="K1753" s="1" t="str">
        <f t="shared" si="278"/>
        <v>&lt;177 micron (NGR)</v>
      </c>
      <c r="L1753">
        <v>31</v>
      </c>
      <c r="M1753" t="s">
        <v>118</v>
      </c>
      <c r="N1753">
        <v>610</v>
      </c>
      <c r="O1753" t="s">
        <v>820</v>
      </c>
      <c r="P1753" t="s">
        <v>250</v>
      </c>
      <c r="Q1753" t="s">
        <v>33</v>
      </c>
      <c r="R1753" t="s">
        <v>84</v>
      </c>
      <c r="S1753" t="s">
        <v>142</v>
      </c>
      <c r="T1753" t="s">
        <v>34</v>
      </c>
      <c r="U1753" t="s">
        <v>502</v>
      </c>
      <c r="V1753" t="s">
        <v>57</v>
      </c>
      <c r="W1753" t="s">
        <v>37</v>
      </c>
      <c r="X1753" t="s">
        <v>38</v>
      </c>
    </row>
    <row r="1754" spans="1:24" x14ac:dyDescent="0.3">
      <c r="A1754" t="s">
        <v>7186</v>
      </c>
      <c r="B1754" t="s">
        <v>7187</v>
      </c>
      <c r="C1754" s="1" t="str">
        <f t="shared" si="269"/>
        <v>21:0420</v>
      </c>
      <c r="D1754" s="1" t="str">
        <f t="shared" si="276"/>
        <v>21:0140</v>
      </c>
      <c r="E1754" t="s">
        <v>7188</v>
      </c>
      <c r="F1754" t="s">
        <v>7189</v>
      </c>
      <c r="H1754">
        <v>59.024191500000001</v>
      </c>
      <c r="I1754">
        <v>-128.4828425</v>
      </c>
      <c r="J1754" s="1" t="str">
        <f t="shared" si="277"/>
        <v>NGR bulk stream sediment</v>
      </c>
      <c r="K1754" s="1" t="str">
        <f t="shared" si="278"/>
        <v>&lt;177 micron (NGR)</v>
      </c>
      <c r="L1754">
        <v>31</v>
      </c>
      <c r="M1754" t="s">
        <v>125</v>
      </c>
      <c r="N1754">
        <v>611</v>
      </c>
      <c r="O1754" t="s">
        <v>126</v>
      </c>
      <c r="P1754" t="s">
        <v>84</v>
      </c>
      <c r="Q1754" t="s">
        <v>75</v>
      </c>
      <c r="R1754" t="s">
        <v>167</v>
      </c>
      <c r="S1754" t="s">
        <v>33</v>
      </c>
      <c r="T1754" t="s">
        <v>34</v>
      </c>
      <c r="U1754" t="s">
        <v>129</v>
      </c>
      <c r="V1754" t="s">
        <v>219</v>
      </c>
      <c r="W1754" t="s">
        <v>37</v>
      </c>
      <c r="X1754" t="s">
        <v>38</v>
      </c>
    </row>
    <row r="1755" spans="1:24" x14ac:dyDescent="0.3">
      <c r="A1755" t="s">
        <v>7190</v>
      </c>
      <c r="B1755" t="s">
        <v>7191</v>
      </c>
      <c r="C1755" s="1" t="str">
        <f t="shared" si="269"/>
        <v>21:0420</v>
      </c>
      <c r="D1755" s="1" t="str">
        <f t="shared" si="276"/>
        <v>21:0140</v>
      </c>
      <c r="E1755" t="s">
        <v>7192</v>
      </c>
      <c r="F1755" t="s">
        <v>7193</v>
      </c>
      <c r="H1755">
        <v>59.030606900000002</v>
      </c>
      <c r="I1755">
        <v>-128.5259672</v>
      </c>
      <c r="J1755" s="1" t="str">
        <f t="shared" si="277"/>
        <v>NGR bulk stream sediment</v>
      </c>
      <c r="K1755" s="1" t="str">
        <f t="shared" si="278"/>
        <v>&lt;177 micron (NGR)</v>
      </c>
      <c r="L1755">
        <v>31</v>
      </c>
      <c r="M1755" t="s">
        <v>148</v>
      </c>
      <c r="N1755">
        <v>612</v>
      </c>
      <c r="O1755" t="s">
        <v>29</v>
      </c>
      <c r="P1755" t="s">
        <v>250</v>
      </c>
      <c r="Q1755" t="s">
        <v>93</v>
      </c>
      <c r="R1755" t="s">
        <v>450</v>
      </c>
      <c r="S1755" t="s">
        <v>58</v>
      </c>
      <c r="T1755" t="s">
        <v>34</v>
      </c>
      <c r="U1755" t="s">
        <v>339</v>
      </c>
      <c r="V1755" t="s">
        <v>1417</v>
      </c>
      <c r="W1755" t="s">
        <v>136</v>
      </c>
      <c r="X1755" t="s">
        <v>38</v>
      </c>
    </row>
    <row r="1756" spans="1:24" x14ac:dyDescent="0.3">
      <c r="A1756" t="s">
        <v>7194</v>
      </c>
      <c r="B1756" t="s">
        <v>7195</v>
      </c>
      <c r="C1756" s="1" t="str">
        <f t="shared" si="269"/>
        <v>21:0420</v>
      </c>
      <c r="D1756" s="1" t="str">
        <f t="shared" si="276"/>
        <v>21:0140</v>
      </c>
      <c r="E1756" t="s">
        <v>7196</v>
      </c>
      <c r="F1756" t="s">
        <v>7197</v>
      </c>
      <c r="H1756">
        <v>59.047001799999997</v>
      </c>
      <c r="I1756">
        <v>-128.54756269999999</v>
      </c>
      <c r="J1756" s="1" t="str">
        <f t="shared" si="277"/>
        <v>NGR bulk stream sediment</v>
      </c>
      <c r="K1756" s="1" t="str">
        <f t="shared" si="278"/>
        <v>&lt;177 micron (NGR)</v>
      </c>
      <c r="L1756">
        <v>31</v>
      </c>
      <c r="M1756" t="s">
        <v>157</v>
      </c>
      <c r="N1756">
        <v>613</v>
      </c>
      <c r="O1756" t="s">
        <v>126</v>
      </c>
      <c r="P1756" t="s">
        <v>45</v>
      </c>
      <c r="Q1756" t="s">
        <v>33</v>
      </c>
      <c r="R1756" t="s">
        <v>74</v>
      </c>
      <c r="S1756" t="s">
        <v>33</v>
      </c>
      <c r="T1756" t="s">
        <v>34</v>
      </c>
      <c r="U1756" t="s">
        <v>507</v>
      </c>
      <c r="V1756" t="s">
        <v>60</v>
      </c>
      <c r="W1756" t="s">
        <v>136</v>
      </c>
      <c r="X1756" t="s">
        <v>38</v>
      </c>
    </row>
    <row r="1757" spans="1:24" x14ac:dyDescent="0.3">
      <c r="A1757" t="s">
        <v>7198</v>
      </c>
      <c r="B1757" t="s">
        <v>7199</v>
      </c>
      <c r="C1757" s="1" t="str">
        <f t="shared" si="269"/>
        <v>21:0420</v>
      </c>
      <c r="D1757" s="1" t="str">
        <f t="shared" si="276"/>
        <v>21:0140</v>
      </c>
      <c r="E1757" t="s">
        <v>7150</v>
      </c>
      <c r="F1757" t="s">
        <v>7200</v>
      </c>
      <c r="H1757">
        <v>59.058571800000003</v>
      </c>
      <c r="I1757">
        <v>-128.62140439999999</v>
      </c>
      <c r="J1757" s="1" t="str">
        <f t="shared" si="277"/>
        <v>NGR bulk stream sediment</v>
      </c>
      <c r="K1757" s="1" t="str">
        <f t="shared" si="278"/>
        <v>&lt;177 micron (NGR)</v>
      </c>
      <c r="L1757">
        <v>31</v>
      </c>
      <c r="M1757" t="s">
        <v>295</v>
      </c>
      <c r="N1757">
        <v>614</v>
      </c>
      <c r="O1757" t="s">
        <v>190</v>
      </c>
      <c r="P1757" t="s">
        <v>45</v>
      </c>
      <c r="Q1757" t="s">
        <v>33</v>
      </c>
      <c r="R1757" t="s">
        <v>168</v>
      </c>
      <c r="S1757" t="s">
        <v>135</v>
      </c>
      <c r="T1757" t="s">
        <v>34</v>
      </c>
      <c r="U1757" t="s">
        <v>773</v>
      </c>
      <c r="V1757" t="s">
        <v>834</v>
      </c>
      <c r="W1757" t="s">
        <v>136</v>
      </c>
      <c r="X1757" t="s">
        <v>38</v>
      </c>
    </row>
    <row r="1758" spans="1:24" x14ac:dyDescent="0.3">
      <c r="A1758" t="s">
        <v>7201</v>
      </c>
      <c r="B1758" t="s">
        <v>7202</v>
      </c>
      <c r="C1758" s="1" t="str">
        <f t="shared" si="269"/>
        <v>21:0420</v>
      </c>
      <c r="D1758" s="1" t="str">
        <f t="shared" si="276"/>
        <v>21:0140</v>
      </c>
      <c r="E1758" t="s">
        <v>7150</v>
      </c>
      <c r="F1758" t="s">
        <v>7203</v>
      </c>
      <c r="H1758">
        <v>59.058571800000003</v>
      </c>
      <c r="I1758">
        <v>-128.62140439999999</v>
      </c>
      <c r="J1758" s="1" t="str">
        <f t="shared" si="277"/>
        <v>NGR bulk stream sediment</v>
      </c>
      <c r="K1758" s="1" t="str">
        <f t="shared" si="278"/>
        <v>&lt;177 micron (NGR)</v>
      </c>
      <c r="L1758">
        <v>31</v>
      </c>
      <c r="M1758" t="s">
        <v>301</v>
      </c>
      <c r="N1758">
        <v>615</v>
      </c>
      <c r="O1758" t="s">
        <v>176</v>
      </c>
      <c r="P1758" t="s">
        <v>45</v>
      </c>
      <c r="Q1758" t="s">
        <v>33</v>
      </c>
      <c r="R1758" t="s">
        <v>168</v>
      </c>
      <c r="S1758" t="s">
        <v>135</v>
      </c>
      <c r="T1758" t="s">
        <v>34</v>
      </c>
      <c r="U1758" t="s">
        <v>238</v>
      </c>
      <c r="V1758" t="s">
        <v>439</v>
      </c>
      <c r="W1758" t="s">
        <v>57</v>
      </c>
      <c r="X1758" t="s">
        <v>38</v>
      </c>
    </row>
    <row r="1759" spans="1:24" x14ac:dyDescent="0.3">
      <c r="A1759" t="s">
        <v>7204</v>
      </c>
      <c r="B1759" t="s">
        <v>7205</v>
      </c>
      <c r="C1759" s="1" t="str">
        <f t="shared" si="269"/>
        <v>21:0420</v>
      </c>
      <c r="D1759" s="1" t="str">
        <f t="shared" si="276"/>
        <v>21:0140</v>
      </c>
      <c r="E1759" t="s">
        <v>7206</v>
      </c>
      <c r="F1759" t="s">
        <v>7207</v>
      </c>
      <c r="H1759">
        <v>59.041406600000002</v>
      </c>
      <c r="I1759">
        <v>-128.6423303</v>
      </c>
      <c r="J1759" s="1" t="str">
        <f t="shared" si="277"/>
        <v>NGR bulk stream sediment</v>
      </c>
      <c r="K1759" s="1" t="str">
        <f t="shared" si="278"/>
        <v>&lt;177 micron (NGR)</v>
      </c>
      <c r="L1759">
        <v>31</v>
      </c>
      <c r="M1759" t="s">
        <v>165</v>
      </c>
      <c r="N1759">
        <v>616</v>
      </c>
      <c r="O1759" t="s">
        <v>190</v>
      </c>
      <c r="P1759" t="s">
        <v>45</v>
      </c>
      <c r="Q1759" t="s">
        <v>150</v>
      </c>
      <c r="R1759" t="s">
        <v>128</v>
      </c>
      <c r="S1759" t="s">
        <v>150</v>
      </c>
      <c r="T1759" t="s">
        <v>699</v>
      </c>
      <c r="U1759" t="s">
        <v>1677</v>
      </c>
      <c r="V1759" t="s">
        <v>213</v>
      </c>
      <c r="W1759" t="s">
        <v>57</v>
      </c>
      <c r="X1759" t="s">
        <v>38</v>
      </c>
    </row>
    <row r="1760" spans="1:24" x14ac:dyDescent="0.3">
      <c r="A1760" t="s">
        <v>7208</v>
      </c>
      <c r="B1760" t="s">
        <v>7209</v>
      </c>
      <c r="C1760" s="1" t="str">
        <f t="shared" si="269"/>
        <v>21:0420</v>
      </c>
      <c r="D1760" s="1" t="str">
        <f t="shared" si="276"/>
        <v>21:0140</v>
      </c>
      <c r="E1760" t="s">
        <v>7210</v>
      </c>
      <c r="F1760" t="s">
        <v>7211</v>
      </c>
      <c r="H1760">
        <v>59.017608500000001</v>
      </c>
      <c r="I1760">
        <v>-128.64242049999999</v>
      </c>
      <c r="J1760" s="1" t="str">
        <f t="shared" si="277"/>
        <v>NGR bulk stream sediment</v>
      </c>
      <c r="K1760" s="1" t="str">
        <f t="shared" si="278"/>
        <v>&lt;177 micron (NGR)</v>
      </c>
      <c r="L1760">
        <v>31</v>
      </c>
      <c r="M1760" t="s">
        <v>175</v>
      </c>
      <c r="N1760">
        <v>617</v>
      </c>
      <c r="O1760" t="s">
        <v>2412</v>
      </c>
      <c r="P1760" t="s">
        <v>83</v>
      </c>
      <c r="Q1760" t="s">
        <v>47</v>
      </c>
      <c r="R1760" t="s">
        <v>204</v>
      </c>
      <c r="S1760" t="s">
        <v>142</v>
      </c>
      <c r="T1760" t="s">
        <v>34</v>
      </c>
      <c r="U1760" t="s">
        <v>730</v>
      </c>
      <c r="V1760" t="s">
        <v>136</v>
      </c>
      <c r="W1760" t="s">
        <v>66</v>
      </c>
      <c r="X1760" t="s">
        <v>38</v>
      </c>
    </row>
    <row r="1761" spans="1:24" x14ac:dyDescent="0.3">
      <c r="A1761" t="s">
        <v>7212</v>
      </c>
      <c r="B1761" t="s">
        <v>7213</v>
      </c>
      <c r="C1761" s="1" t="str">
        <f t="shared" si="269"/>
        <v>21:0420</v>
      </c>
      <c r="D1761" s="1" t="str">
        <f t="shared" si="276"/>
        <v>21:0140</v>
      </c>
      <c r="E1761" t="s">
        <v>7214</v>
      </c>
      <c r="F1761" t="s">
        <v>7215</v>
      </c>
      <c r="H1761">
        <v>59.042316200000002</v>
      </c>
      <c r="I1761">
        <v>-128.69233510000001</v>
      </c>
      <c r="J1761" s="1" t="str">
        <f t="shared" si="277"/>
        <v>NGR bulk stream sediment</v>
      </c>
      <c r="K1761" s="1" t="str">
        <f t="shared" si="278"/>
        <v>&lt;177 micron (NGR)</v>
      </c>
      <c r="L1761">
        <v>31</v>
      </c>
      <c r="M1761" t="s">
        <v>183</v>
      </c>
      <c r="N1761">
        <v>618</v>
      </c>
      <c r="O1761" t="s">
        <v>788</v>
      </c>
      <c r="P1761" t="s">
        <v>102</v>
      </c>
      <c r="Q1761" t="s">
        <v>47</v>
      </c>
      <c r="R1761" t="s">
        <v>820</v>
      </c>
      <c r="S1761" t="s">
        <v>93</v>
      </c>
      <c r="T1761" t="s">
        <v>34</v>
      </c>
      <c r="U1761" t="s">
        <v>496</v>
      </c>
      <c r="V1761" t="s">
        <v>136</v>
      </c>
      <c r="W1761" t="s">
        <v>136</v>
      </c>
      <c r="X1761" t="s">
        <v>38</v>
      </c>
    </row>
    <row r="1762" spans="1:24" x14ac:dyDescent="0.3">
      <c r="A1762" t="s">
        <v>7216</v>
      </c>
      <c r="B1762" t="s">
        <v>7217</v>
      </c>
      <c r="C1762" s="1" t="str">
        <f t="shared" si="269"/>
        <v>21:0420</v>
      </c>
      <c r="D1762" s="1" t="str">
        <f t="shared" si="276"/>
        <v>21:0140</v>
      </c>
      <c r="E1762" t="s">
        <v>7218</v>
      </c>
      <c r="F1762" t="s">
        <v>7219</v>
      </c>
      <c r="H1762">
        <v>59.042204499999997</v>
      </c>
      <c r="I1762">
        <v>-128.7141541</v>
      </c>
      <c r="J1762" s="1" t="str">
        <f t="shared" si="277"/>
        <v>NGR bulk stream sediment</v>
      </c>
      <c r="K1762" s="1" t="str">
        <f t="shared" si="278"/>
        <v>&lt;177 micron (NGR)</v>
      </c>
      <c r="L1762">
        <v>31</v>
      </c>
      <c r="M1762" t="s">
        <v>189</v>
      </c>
      <c r="N1762">
        <v>619</v>
      </c>
      <c r="O1762" t="s">
        <v>230</v>
      </c>
      <c r="P1762" t="s">
        <v>55</v>
      </c>
      <c r="Q1762" t="s">
        <v>31</v>
      </c>
      <c r="R1762" t="s">
        <v>601</v>
      </c>
      <c r="S1762" t="s">
        <v>45</v>
      </c>
      <c r="T1762" t="s">
        <v>34</v>
      </c>
      <c r="U1762" t="s">
        <v>257</v>
      </c>
      <c r="V1762" t="s">
        <v>965</v>
      </c>
      <c r="W1762" t="s">
        <v>37</v>
      </c>
      <c r="X1762" t="s">
        <v>38</v>
      </c>
    </row>
    <row r="1763" spans="1:24" x14ac:dyDescent="0.3">
      <c r="A1763" t="s">
        <v>7220</v>
      </c>
      <c r="B1763" t="s">
        <v>7221</v>
      </c>
      <c r="C1763" s="1" t="str">
        <f t="shared" si="269"/>
        <v>21:0420</v>
      </c>
      <c r="D1763" s="1" t="str">
        <f t="shared" si="276"/>
        <v>21:0140</v>
      </c>
      <c r="E1763" t="s">
        <v>7222</v>
      </c>
      <c r="F1763" t="s">
        <v>7223</v>
      </c>
      <c r="H1763">
        <v>59.049449899999999</v>
      </c>
      <c r="I1763">
        <v>-128.78801519999999</v>
      </c>
      <c r="J1763" s="1" t="str">
        <f t="shared" si="277"/>
        <v>NGR bulk stream sediment</v>
      </c>
      <c r="K1763" s="1" t="str">
        <f t="shared" si="278"/>
        <v>&lt;177 micron (NGR)</v>
      </c>
      <c r="L1763">
        <v>31</v>
      </c>
      <c r="M1763" t="s">
        <v>325</v>
      </c>
      <c r="N1763">
        <v>620</v>
      </c>
      <c r="O1763" t="s">
        <v>126</v>
      </c>
      <c r="P1763" t="s">
        <v>204</v>
      </c>
      <c r="Q1763" t="s">
        <v>136</v>
      </c>
      <c r="R1763" t="s">
        <v>820</v>
      </c>
      <c r="S1763" t="s">
        <v>84</v>
      </c>
      <c r="T1763" t="s">
        <v>34</v>
      </c>
      <c r="U1763" t="s">
        <v>2105</v>
      </c>
      <c r="V1763" t="s">
        <v>1691</v>
      </c>
      <c r="W1763" t="s">
        <v>37</v>
      </c>
      <c r="X1763" t="s">
        <v>38</v>
      </c>
    </row>
    <row r="1764" spans="1:24" x14ac:dyDescent="0.3">
      <c r="A1764" t="s">
        <v>7224</v>
      </c>
      <c r="B1764" t="s">
        <v>7225</v>
      </c>
      <c r="C1764" s="1" t="str">
        <f t="shared" si="269"/>
        <v>21:0420</v>
      </c>
      <c r="D1764" s="1" t="str">
        <f t="shared" si="276"/>
        <v>21:0140</v>
      </c>
      <c r="E1764" t="s">
        <v>7226</v>
      </c>
      <c r="F1764" t="s">
        <v>7227</v>
      </c>
      <c r="H1764">
        <v>59.217037300000001</v>
      </c>
      <c r="I1764">
        <v>-129.1242019</v>
      </c>
      <c r="J1764" s="1" t="str">
        <f t="shared" si="277"/>
        <v>NGR bulk stream sediment</v>
      </c>
      <c r="K1764" s="1" t="str">
        <f t="shared" si="278"/>
        <v>&lt;177 micron (NGR)</v>
      </c>
      <c r="L1764">
        <v>32</v>
      </c>
      <c r="M1764" t="s">
        <v>28</v>
      </c>
      <c r="N1764">
        <v>621</v>
      </c>
      <c r="O1764" t="s">
        <v>83</v>
      </c>
      <c r="P1764" t="s">
        <v>45</v>
      </c>
      <c r="Q1764" t="s">
        <v>136</v>
      </c>
      <c r="R1764" t="s">
        <v>379</v>
      </c>
      <c r="S1764" t="s">
        <v>67</v>
      </c>
      <c r="T1764" t="s">
        <v>34</v>
      </c>
      <c r="U1764" t="s">
        <v>105</v>
      </c>
      <c r="V1764" t="s">
        <v>95</v>
      </c>
      <c r="W1764" t="s">
        <v>57</v>
      </c>
      <c r="X1764" t="s">
        <v>38</v>
      </c>
    </row>
    <row r="1765" spans="1:24" x14ac:dyDescent="0.3">
      <c r="A1765" t="s">
        <v>7228</v>
      </c>
      <c r="B1765" t="s">
        <v>7229</v>
      </c>
      <c r="C1765" s="1" t="str">
        <f t="shared" si="269"/>
        <v>21:0420</v>
      </c>
      <c r="D1765" s="1" t="str">
        <f t="shared" si="276"/>
        <v>21:0140</v>
      </c>
      <c r="E1765" t="s">
        <v>7230</v>
      </c>
      <c r="F1765" t="s">
        <v>7231</v>
      </c>
      <c r="H1765">
        <v>59.006538200000001</v>
      </c>
      <c r="I1765">
        <v>-128.76545669999999</v>
      </c>
      <c r="J1765" s="1" t="str">
        <f t="shared" si="277"/>
        <v>NGR bulk stream sediment</v>
      </c>
      <c r="K1765" s="1" t="str">
        <f t="shared" si="278"/>
        <v>&lt;177 micron (NGR)</v>
      </c>
      <c r="L1765">
        <v>32</v>
      </c>
      <c r="M1765" t="s">
        <v>43</v>
      </c>
      <c r="N1765">
        <v>622</v>
      </c>
      <c r="O1765" t="s">
        <v>249</v>
      </c>
      <c r="P1765" t="s">
        <v>158</v>
      </c>
      <c r="Q1765" t="s">
        <v>150</v>
      </c>
      <c r="R1765" t="s">
        <v>92</v>
      </c>
      <c r="S1765" t="s">
        <v>128</v>
      </c>
      <c r="T1765" t="s">
        <v>34</v>
      </c>
      <c r="U1765" t="s">
        <v>469</v>
      </c>
      <c r="V1765" t="s">
        <v>170</v>
      </c>
      <c r="W1765" t="s">
        <v>37</v>
      </c>
      <c r="X1765" t="s">
        <v>38</v>
      </c>
    </row>
    <row r="1766" spans="1:24" x14ac:dyDescent="0.3">
      <c r="A1766" t="s">
        <v>7232</v>
      </c>
      <c r="B1766" t="s">
        <v>7233</v>
      </c>
      <c r="C1766" s="1" t="str">
        <f t="shared" si="269"/>
        <v>21:0420</v>
      </c>
      <c r="D1766" s="1" t="str">
        <f t="shared" si="276"/>
        <v>21:0140</v>
      </c>
      <c r="E1766" t="s">
        <v>7234</v>
      </c>
      <c r="F1766" t="s">
        <v>7235</v>
      </c>
      <c r="H1766">
        <v>59.0282713</v>
      </c>
      <c r="I1766">
        <v>-128.82871539999999</v>
      </c>
      <c r="J1766" s="1" t="str">
        <f t="shared" si="277"/>
        <v>NGR bulk stream sediment</v>
      </c>
      <c r="K1766" s="1" t="str">
        <f t="shared" si="278"/>
        <v>&lt;177 micron (NGR)</v>
      </c>
      <c r="L1766">
        <v>32</v>
      </c>
      <c r="M1766" t="s">
        <v>54</v>
      </c>
      <c r="N1766">
        <v>623</v>
      </c>
      <c r="O1766" t="s">
        <v>490</v>
      </c>
      <c r="P1766" t="s">
        <v>92</v>
      </c>
      <c r="Q1766" t="s">
        <v>93</v>
      </c>
      <c r="R1766" t="s">
        <v>58</v>
      </c>
      <c r="S1766" t="s">
        <v>93</v>
      </c>
      <c r="T1766" t="s">
        <v>34</v>
      </c>
      <c r="U1766" t="s">
        <v>297</v>
      </c>
      <c r="V1766" t="s">
        <v>974</v>
      </c>
      <c r="W1766" t="s">
        <v>85</v>
      </c>
      <c r="X1766" t="s">
        <v>38</v>
      </c>
    </row>
    <row r="1767" spans="1:24" x14ac:dyDescent="0.3">
      <c r="A1767" t="s">
        <v>7236</v>
      </c>
      <c r="B1767" t="s">
        <v>7237</v>
      </c>
      <c r="C1767" s="1" t="str">
        <f t="shared" si="269"/>
        <v>21:0420</v>
      </c>
      <c r="D1767" s="1" t="str">
        <f t="shared" si="276"/>
        <v>21:0140</v>
      </c>
      <c r="E1767" t="s">
        <v>7238</v>
      </c>
      <c r="F1767" t="s">
        <v>7239</v>
      </c>
      <c r="H1767">
        <v>59.020190399999997</v>
      </c>
      <c r="I1767">
        <v>-128.8368711</v>
      </c>
      <c r="J1767" s="1" t="str">
        <f t="shared" si="277"/>
        <v>NGR bulk stream sediment</v>
      </c>
      <c r="K1767" s="1" t="str">
        <f t="shared" si="278"/>
        <v>&lt;177 micron (NGR)</v>
      </c>
      <c r="L1767">
        <v>32</v>
      </c>
      <c r="M1767" t="s">
        <v>73</v>
      </c>
      <c r="N1767">
        <v>624</v>
      </c>
      <c r="O1767" t="s">
        <v>204</v>
      </c>
      <c r="P1767" t="s">
        <v>55</v>
      </c>
      <c r="Q1767" t="s">
        <v>31</v>
      </c>
      <c r="R1767" t="s">
        <v>65</v>
      </c>
      <c r="S1767" t="s">
        <v>45</v>
      </c>
      <c r="T1767" t="s">
        <v>34</v>
      </c>
      <c r="U1767" t="s">
        <v>297</v>
      </c>
      <c r="V1767" t="s">
        <v>1691</v>
      </c>
      <c r="W1767" t="s">
        <v>37</v>
      </c>
      <c r="X1767" t="s">
        <v>38</v>
      </c>
    </row>
    <row r="1768" spans="1:24" x14ac:dyDescent="0.3">
      <c r="A1768" t="s">
        <v>7240</v>
      </c>
      <c r="B1768" t="s">
        <v>7241</v>
      </c>
      <c r="C1768" s="1" t="str">
        <f t="shared" si="269"/>
        <v>21:0420</v>
      </c>
      <c r="D1768" s="1" t="str">
        <f t="shared" si="276"/>
        <v>21:0140</v>
      </c>
      <c r="E1768" t="s">
        <v>7242</v>
      </c>
      <c r="F1768" t="s">
        <v>7243</v>
      </c>
      <c r="H1768">
        <v>59.208185399999998</v>
      </c>
      <c r="I1768">
        <v>-129.15526919999999</v>
      </c>
      <c r="J1768" s="1" t="str">
        <f t="shared" si="277"/>
        <v>NGR bulk stream sediment</v>
      </c>
      <c r="K1768" s="1" t="str">
        <f t="shared" si="278"/>
        <v>&lt;177 micron (NGR)</v>
      </c>
      <c r="L1768">
        <v>32</v>
      </c>
      <c r="M1768" t="s">
        <v>82</v>
      </c>
      <c r="N1768">
        <v>625</v>
      </c>
      <c r="O1768" t="s">
        <v>244</v>
      </c>
      <c r="P1768" t="s">
        <v>103</v>
      </c>
      <c r="Q1768" t="s">
        <v>150</v>
      </c>
      <c r="R1768" t="s">
        <v>45</v>
      </c>
      <c r="S1768" t="s">
        <v>47</v>
      </c>
      <c r="T1768" t="s">
        <v>34</v>
      </c>
      <c r="U1768" t="s">
        <v>151</v>
      </c>
      <c r="V1768" t="s">
        <v>719</v>
      </c>
      <c r="W1768" t="s">
        <v>37</v>
      </c>
      <c r="X1768" t="s">
        <v>38</v>
      </c>
    </row>
    <row r="1769" spans="1:24" x14ac:dyDescent="0.3">
      <c r="A1769" t="s">
        <v>7244</v>
      </c>
      <c r="B1769" t="s">
        <v>7245</v>
      </c>
      <c r="C1769" s="1" t="str">
        <f t="shared" si="269"/>
        <v>21:0420</v>
      </c>
      <c r="D1769" s="1" t="str">
        <f t="shared" si="276"/>
        <v>21:0140</v>
      </c>
      <c r="E1769" t="s">
        <v>7226</v>
      </c>
      <c r="F1769" t="s">
        <v>7246</v>
      </c>
      <c r="H1769">
        <v>59.217037300000001</v>
      </c>
      <c r="I1769">
        <v>-129.1242019</v>
      </c>
      <c r="J1769" s="1" t="str">
        <f t="shared" si="277"/>
        <v>NGR bulk stream sediment</v>
      </c>
      <c r="K1769" s="1" t="str">
        <f t="shared" si="278"/>
        <v>&lt;177 micron (NGR)</v>
      </c>
      <c r="L1769">
        <v>32</v>
      </c>
      <c r="M1769" t="s">
        <v>64</v>
      </c>
      <c r="N1769">
        <v>626</v>
      </c>
      <c r="O1769" t="s">
        <v>237</v>
      </c>
      <c r="P1769" t="s">
        <v>103</v>
      </c>
      <c r="Q1769" t="s">
        <v>57</v>
      </c>
      <c r="R1769" t="s">
        <v>379</v>
      </c>
      <c r="S1769" t="s">
        <v>33</v>
      </c>
      <c r="T1769" t="s">
        <v>34</v>
      </c>
      <c r="U1769" t="s">
        <v>86</v>
      </c>
      <c r="V1769" t="s">
        <v>95</v>
      </c>
      <c r="W1769" t="s">
        <v>37</v>
      </c>
      <c r="X1769" t="s">
        <v>38</v>
      </c>
    </row>
    <row r="1770" spans="1:24" x14ac:dyDescent="0.3">
      <c r="A1770" t="s">
        <v>7247</v>
      </c>
      <c r="B1770" t="s">
        <v>7248</v>
      </c>
      <c r="C1770" s="1" t="str">
        <f t="shared" si="269"/>
        <v>21:0420</v>
      </c>
      <c r="D1770" s="1" t="str">
        <f t="shared" si="276"/>
        <v>21:0140</v>
      </c>
      <c r="E1770" t="s">
        <v>7249</v>
      </c>
      <c r="F1770" t="s">
        <v>7250</v>
      </c>
      <c r="H1770">
        <v>59.217380499999997</v>
      </c>
      <c r="I1770">
        <v>-129.02993420000001</v>
      </c>
      <c r="J1770" s="1" t="str">
        <f t="shared" si="277"/>
        <v>NGR bulk stream sediment</v>
      </c>
      <c r="K1770" s="1" t="str">
        <f t="shared" si="278"/>
        <v>&lt;177 micron (NGR)</v>
      </c>
      <c r="L1770">
        <v>32</v>
      </c>
      <c r="M1770" t="s">
        <v>91</v>
      </c>
      <c r="N1770">
        <v>627</v>
      </c>
      <c r="O1770" t="s">
        <v>55</v>
      </c>
      <c r="P1770" t="s">
        <v>58</v>
      </c>
      <c r="Q1770" t="s">
        <v>31</v>
      </c>
      <c r="R1770" t="s">
        <v>450</v>
      </c>
      <c r="S1770" t="s">
        <v>47</v>
      </c>
      <c r="T1770" t="s">
        <v>34</v>
      </c>
      <c r="U1770" t="s">
        <v>1686</v>
      </c>
      <c r="V1770" t="s">
        <v>344</v>
      </c>
      <c r="W1770" t="s">
        <v>37</v>
      </c>
      <c r="X1770" t="s">
        <v>38</v>
      </c>
    </row>
    <row r="1771" spans="1:24" x14ac:dyDescent="0.3">
      <c r="A1771" t="s">
        <v>7251</v>
      </c>
      <c r="B1771" t="s">
        <v>7252</v>
      </c>
      <c r="C1771" s="1" t="str">
        <f t="shared" si="269"/>
        <v>21:0420</v>
      </c>
      <c r="D1771" s="1" t="str">
        <f t="shared" si="276"/>
        <v>21:0140</v>
      </c>
      <c r="E1771" t="s">
        <v>7253</v>
      </c>
      <c r="F1771" t="s">
        <v>7254</v>
      </c>
      <c r="H1771">
        <v>59.264828000000001</v>
      </c>
      <c r="I1771">
        <v>-129.06465220000001</v>
      </c>
      <c r="J1771" s="1" t="str">
        <f t="shared" si="277"/>
        <v>NGR bulk stream sediment</v>
      </c>
      <c r="K1771" s="1" t="str">
        <f t="shared" si="278"/>
        <v>&lt;177 micron (NGR)</v>
      </c>
      <c r="L1771">
        <v>32</v>
      </c>
      <c r="M1771" t="s">
        <v>101</v>
      </c>
      <c r="N1771">
        <v>628</v>
      </c>
      <c r="O1771" t="s">
        <v>32</v>
      </c>
      <c r="P1771" t="s">
        <v>75</v>
      </c>
      <c r="Q1771" t="s">
        <v>66</v>
      </c>
      <c r="R1771" t="s">
        <v>93</v>
      </c>
      <c r="S1771" t="s">
        <v>47</v>
      </c>
      <c r="T1771" t="s">
        <v>34</v>
      </c>
      <c r="U1771" t="s">
        <v>238</v>
      </c>
      <c r="V1771" t="s">
        <v>719</v>
      </c>
      <c r="W1771" t="s">
        <v>57</v>
      </c>
      <c r="X1771" t="s">
        <v>38</v>
      </c>
    </row>
    <row r="1772" spans="1:24" x14ac:dyDescent="0.3">
      <c r="A1772" t="s">
        <v>7255</v>
      </c>
      <c r="B1772" t="s">
        <v>7256</v>
      </c>
      <c r="C1772" s="1" t="str">
        <f t="shared" si="269"/>
        <v>21:0420</v>
      </c>
      <c r="D1772" s="1" t="str">
        <f t="shared" si="276"/>
        <v>21:0140</v>
      </c>
      <c r="E1772" t="s">
        <v>7257</v>
      </c>
      <c r="F1772" t="s">
        <v>7258</v>
      </c>
      <c r="H1772">
        <v>59.267068999999999</v>
      </c>
      <c r="I1772">
        <v>-129.1105967</v>
      </c>
      <c r="J1772" s="1" t="str">
        <f t="shared" si="277"/>
        <v>NGR bulk stream sediment</v>
      </c>
      <c r="K1772" s="1" t="str">
        <f t="shared" si="278"/>
        <v>&lt;177 micron (NGR)</v>
      </c>
      <c r="L1772">
        <v>32</v>
      </c>
      <c r="M1772" t="s">
        <v>111</v>
      </c>
      <c r="N1772">
        <v>629</v>
      </c>
      <c r="O1772" t="s">
        <v>225</v>
      </c>
      <c r="P1772" t="s">
        <v>33</v>
      </c>
      <c r="Q1772" t="s">
        <v>66</v>
      </c>
      <c r="R1772" t="s">
        <v>93</v>
      </c>
      <c r="S1772" t="s">
        <v>47</v>
      </c>
      <c r="T1772" t="s">
        <v>34</v>
      </c>
      <c r="U1772" t="s">
        <v>2220</v>
      </c>
      <c r="V1772" t="s">
        <v>523</v>
      </c>
      <c r="W1772" t="s">
        <v>37</v>
      </c>
      <c r="X1772" t="s">
        <v>38</v>
      </c>
    </row>
    <row r="1773" spans="1:24" x14ac:dyDescent="0.3">
      <c r="A1773" t="s">
        <v>7259</v>
      </c>
      <c r="B1773" t="s">
        <v>7260</v>
      </c>
      <c r="C1773" s="1" t="str">
        <f t="shared" si="269"/>
        <v>21:0420</v>
      </c>
      <c r="D1773" s="1" t="str">
        <f t="shared" si="276"/>
        <v>21:0140</v>
      </c>
      <c r="E1773" t="s">
        <v>7261</v>
      </c>
      <c r="F1773" t="s">
        <v>7262</v>
      </c>
      <c r="H1773">
        <v>59.308830200000003</v>
      </c>
      <c r="I1773">
        <v>-129.04343230000001</v>
      </c>
      <c r="J1773" s="1" t="str">
        <f t="shared" si="277"/>
        <v>NGR bulk stream sediment</v>
      </c>
      <c r="K1773" s="1" t="str">
        <f t="shared" si="278"/>
        <v>&lt;177 micron (NGR)</v>
      </c>
      <c r="L1773">
        <v>32</v>
      </c>
      <c r="M1773" t="s">
        <v>118</v>
      </c>
      <c r="N1773">
        <v>630</v>
      </c>
      <c r="O1773" t="s">
        <v>244</v>
      </c>
      <c r="P1773" t="s">
        <v>93</v>
      </c>
      <c r="Q1773" t="s">
        <v>47</v>
      </c>
      <c r="R1773" t="s">
        <v>45</v>
      </c>
      <c r="S1773" t="s">
        <v>67</v>
      </c>
      <c r="T1773" t="s">
        <v>34</v>
      </c>
      <c r="U1773" t="s">
        <v>738</v>
      </c>
      <c r="V1773" t="s">
        <v>136</v>
      </c>
      <c r="W1773" t="s">
        <v>37</v>
      </c>
      <c r="X1773" t="s">
        <v>38</v>
      </c>
    </row>
    <row r="1774" spans="1:24" x14ac:dyDescent="0.3">
      <c r="A1774" t="s">
        <v>7263</v>
      </c>
      <c r="B1774" t="s">
        <v>7264</v>
      </c>
      <c r="C1774" s="1" t="str">
        <f t="shared" si="269"/>
        <v>21:0420</v>
      </c>
      <c r="D1774" s="1" t="str">
        <f t="shared" si="276"/>
        <v>21:0140</v>
      </c>
      <c r="E1774" t="s">
        <v>7265</v>
      </c>
      <c r="F1774" t="s">
        <v>7266</v>
      </c>
      <c r="H1774">
        <v>59.3075014</v>
      </c>
      <c r="I1774">
        <v>-129.0645576</v>
      </c>
      <c r="J1774" s="1" t="str">
        <f t="shared" si="277"/>
        <v>NGR bulk stream sediment</v>
      </c>
      <c r="K1774" s="1" t="str">
        <f t="shared" si="278"/>
        <v>&lt;177 micron (NGR)</v>
      </c>
      <c r="L1774">
        <v>32</v>
      </c>
      <c r="M1774" t="s">
        <v>125</v>
      </c>
      <c r="N1774">
        <v>631</v>
      </c>
      <c r="O1774" t="s">
        <v>167</v>
      </c>
      <c r="P1774" t="s">
        <v>75</v>
      </c>
      <c r="Q1774" t="s">
        <v>66</v>
      </c>
      <c r="R1774" t="s">
        <v>103</v>
      </c>
      <c r="S1774" t="s">
        <v>47</v>
      </c>
      <c r="T1774" t="s">
        <v>34</v>
      </c>
      <c r="U1774" t="s">
        <v>143</v>
      </c>
      <c r="V1774" t="s">
        <v>106</v>
      </c>
      <c r="W1774" t="s">
        <v>37</v>
      </c>
      <c r="X1774" t="s">
        <v>38</v>
      </c>
    </row>
    <row r="1775" spans="1:24" x14ac:dyDescent="0.3">
      <c r="A1775" t="s">
        <v>7267</v>
      </c>
      <c r="B1775" t="s">
        <v>7268</v>
      </c>
      <c r="C1775" s="1" t="str">
        <f t="shared" si="269"/>
        <v>21:0420</v>
      </c>
      <c r="D1775" s="1" t="str">
        <f>HYPERLINK("http://geochem.nrcan.gc.ca/cdogs/content/svy/svy_e.htm", "")</f>
        <v/>
      </c>
      <c r="G1775" s="1" t="str">
        <f>HYPERLINK("http://geochem.nrcan.gc.ca/cdogs/content/cr_/cr_00042_e.htm", "42")</f>
        <v>42</v>
      </c>
      <c r="J1775" t="s">
        <v>195</v>
      </c>
      <c r="K1775" t="s">
        <v>196</v>
      </c>
      <c r="L1775">
        <v>32</v>
      </c>
      <c r="M1775" t="s">
        <v>197</v>
      </c>
      <c r="N1775">
        <v>632</v>
      </c>
      <c r="O1775" t="s">
        <v>29</v>
      </c>
      <c r="P1775" t="s">
        <v>307</v>
      </c>
      <c r="Q1775" t="s">
        <v>29</v>
      </c>
      <c r="R1775" t="s">
        <v>244</v>
      </c>
      <c r="S1775" t="s">
        <v>150</v>
      </c>
      <c r="T1775" t="s">
        <v>222</v>
      </c>
      <c r="U1775" t="s">
        <v>263</v>
      </c>
      <c r="V1775" t="s">
        <v>224</v>
      </c>
      <c r="W1775" t="s">
        <v>31</v>
      </c>
      <c r="X1775" t="s">
        <v>103</v>
      </c>
    </row>
    <row r="1776" spans="1:24" x14ac:dyDescent="0.3">
      <c r="A1776" t="s">
        <v>7269</v>
      </c>
      <c r="B1776" t="s">
        <v>7270</v>
      </c>
      <c r="C1776" s="1" t="str">
        <f t="shared" si="269"/>
        <v>21:0420</v>
      </c>
      <c r="D1776" s="1" t="str">
        <f t="shared" ref="D1776:D1802" si="279">HYPERLINK("http://geochem.nrcan.gc.ca/cdogs/content/svy/svy210140_e.htm", "21:0140")</f>
        <v>21:0140</v>
      </c>
      <c r="E1776" t="s">
        <v>7271</v>
      </c>
      <c r="F1776" t="s">
        <v>7272</v>
      </c>
      <c r="H1776">
        <v>59.474870699999997</v>
      </c>
      <c r="I1776">
        <v>-128.96156120000001</v>
      </c>
      <c r="J1776" s="1" t="str">
        <f t="shared" ref="J1776:J1802" si="280">HYPERLINK("http://geochem.nrcan.gc.ca/cdogs/content/kwd/kwd020030_e.htm", "NGR bulk stream sediment")</f>
        <v>NGR bulk stream sediment</v>
      </c>
      <c r="K1776" s="1" t="str">
        <f t="shared" ref="K1776:K1802" si="281">HYPERLINK("http://geochem.nrcan.gc.ca/cdogs/content/kwd/kwd080006_e.htm", "&lt;177 micron (NGR)")</f>
        <v>&lt;177 micron (NGR)</v>
      </c>
      <c r="L1776">
        <v>32</v>
      </c>
      <c r="M1776" t="s">
        <v>148</v>
      </c>
      <c r="N1776">
        <v>633</v>
      </c>
      <c r="O1776" t="s">
        <v>83</v>
      </c>
      <c r="P1776" t="s">
        <v>93</v>
      </c>
      <c r="Q1776" t="s">
        <v>85</v>
      </c>
      <c r="R1776" t="s">
        <v>58</v>
      </c>
      <c r="S1776" t="s">
        <v>67</v>
      </c>
      <c r="T1776" t="s">
        <v>34</v>
      </c>
      <c r="U1776" t="s">
        <v>263</v>
      </c>
      <c r="V1776" t="s">
        <v>60</v>
      </c>
      <c r="W1776" t="s">
        <v>37</v>
      </c>
      <c r="X1776" t="s">
        <v>38</v>
      </c>
    </row>
    <row r="1777" spans="1:24" x14ac:dyDescent="0.3">
      <c r="A1777" t="s">
        <v>7273</v>
      </c>
      <c r="B1777" t="s">
        <v>7274</v>
      </c>
      <c r="C1777" s="1" t="str">
        <f t="shared" si="269"/>
        <v>21:0420</v>
      </c>
      <c r="D1777" s="1" t="str">
        <f t="shared" si="279"/>
        <v>21:0140</v>
      </c>
      <c r="E1777" t="s">
        <v>7275</v>
      </c>
      <c r="F1777" t="s">
        <v>7276</v>
      </c>
      <c r="H1777">
        <v>59.502986399999998</v>
      </c>
      <c r="I1777">
        <v>-128.93805459999999</v>
      </c>
      <c r="J1777" s="1" t="str">
        <f t="shared" si="280"/>
        <v>NGR bulk stream sediment</v>
      </c>
      <c r="K1777" s="1" t="str">
        <f t="shared" si="281"/>
        <v>&lt;177 micron (NGR)</v>
      </c>
      <c r="L1777">
        <v>32</v>
      </c>
      <c r="M1777" t="s">
        <v>157</v>
      </c>
      <c r="N1777">
        <v>634</v>
      </c>
      <c r="O1777" t="s">
        <v>126</v>
      </c>
      <c r="P1777" t="s">
        <v>45</v>
      </c>
      <c r="Q1777" t="s">
        <v>75</v>
      </c>
      <c r="R1777" t="s">
        <v>103</v>
      </c>
      <c r="S1777" t="s">
        <v>67</v>
      </c>
      <c r="T1777" t="s">
        <v>34</v>
      </c>
      <c r="U1777" t="s">
        <v>600</v>
      </c>
      <c r="V1777" t="s">
        <v>354</v>
      </c>
      <c r="W1777" t="s">
        <v>37</v>
      </c>
      <c r="X1777" t="s">
        <v>38</v>
      </c>
    </row>
    <row r="1778" spans="1:24" x14ac:dyDescent="0.3">
      <c r="A1778" t="s">
        <v>7277</v>
      </c>
      <c r="B1778" t="s">
        <v>7278</v>
      </c>
      <c r="C1778" s="1" t="str">
        <f t="shared" si="269"/>
        <v>21:0420</v>
      </c>
      <c r="D1778" s="1" t="str">
        <f t="shared" si="279"/>
        <v>21:0140</v>
      </c>
      <c r="E1778" t="s">
        <v>7279</v>
      </c>
      <c r="F1778" t="s">
        <v>7280</v>
      </c>
      <c r="H1778">
        <v>59.660432700000001</v>
      </c>
      <c r="I1778">
        <v>-129.08374380000001</v>
      </c>
      <c r="J1778" s="1" t="str">
        <f t="shared" si="280"/>
        <v>NGR bulk stream sediment</v>
      </c>
      <c r="K1778" s="1" t="str">
        <f t="shared" si="281"/>
        <v>&lt;177 micron (NGR)</v>
      </c>
      <c r="L1778">
        <v>32</v>
      </c>
      <c r="M1778" t="s">
        <v>165</v>
      </c>
      <c r="N1778">
        <v>635</v>
      </c>
      <c r="O1778" t="s">
        <v>30</v>
      </c>
      <c r="P1778" t="s">
        <v>93</v>
      </c>
      <c r="Q1778" t="s">
        <v>136</v>
      </c>
      <c r="R1778" t="s">
        <v>264</v>
      </c>
      <c r="S1778" t="s">
        <v>150</v>
      </c>
      <c r="T1778" t="s">
        <v>34</v>
      </c>
      <c r="U1778" t="s">
        <v>3805</v>
      </c>
      <c r="V1778" t="s">
        <v>719</v>
      </c>
      <c r="W1778" t="s">
        <v>37</v>
      </c>
      <c r="X1778" t="s">
        <v>38</v>
      </c>
    </row>
    <row r="1779" spans="1:24" x14ac:dyDescent="0.3">
      <c r="A1779" t="s">
        <v>7281</v>
      </c>
      <c r="B1779" t="s">
        <v>7282</v>
      </c>
      <c r="C1779" s="1" t="str">
        <f t="shared" si="269"/>
        <v>21:0420</v>
      </c>
      <c r="D1779" s="1" t="str">
        <f t="shared" si="279"/>
        <v>21:0140</v>
      </c>
      <c r="E1779" t="s">
        <v>7283</v>
      </c>
      <c r="F1779" t="s">
        <v>7284</v>
      </c>
      <c r="H1779">
        <v>59.556565999999997</v>
      </c>
      <c r="I1779">
        <v>-128.7679061</v>
      </c>
      <c r="J1779" s="1" t="str">
        <f t="shared" si="280"/>
        <v>NGR bulk stream sediment</v>
      </c>
      <c r="K1779" s="1" t="str">
        <f t="shared" si="281"/>
        <v>&lt;177 micron (NGR)</v>
      </c>
      <c r="L1779">
        <v>32</v>
      </c>
      <c r="M1779" t="s">
        <v>175</v>
      </c>
      <c r="N1779">
        <v>636</v>
      </c>
      <c r="O1779" t="s">
        <v>56</v>
      </c>
      <c r="P1779" t="s">
        <v>75</v>
      </c>
      <c r="Q1779" t="s">
        <v>85</v>
      </c>
      <c r="R1779" t="s">
        <v>135</v>
      </c>
      <c r="S1779" t="s">
        <v>47</v>
      </c>
      <c r="T1779" t="s">
        <v>699</v>
      </c>
      <c r="U1779" t="s">
        <v>942</v>
      </c>
      <c r="V1779" t="s">
        <v>523</v>
      </c>
      <c r="W1779" t="s">
        <v>37</v>
      </c>
      <c r="X1779" t="s">
        <v>38</v>
      </c>
    </row>
    <row r="1780" spans="1:24" x14ac:dyDescent="0.3">
      <c r="A1780" t="s">
        <v>7285</v>
      </c>
      <c r="B1780" t="s">
        <v>7286</v>
      </c>
      <c r="C1780" s="1" t="str">
        <f t="shared" si="269"/>
        <v>21:0420</v>
      </c>
      <c r="D1780" s="1" t="str">
        <f t="shared" si="279"/>
        <v>21:0140</v>
      </c>
      <c r="E1780" t="s">
        <v>7287</v>
      </c>
      <c r="F1780" t="s">
        <v>7288</v>
      </c>
      <c r="H1780">
        <v>59.552430299999997</v>
      </c>
      <c r="I1780">
        <v>-128.78063549999999</v>
      </c>
      <c r="J1780" s="1" t="str">
        <f t="shared" si="280"/>
        <v>NGR bulk stream sediment</v>
      </c>
      <c r="K1780" s="1" t="str">
        <f t="shared" si="281"/>
        <v>&lt;177 micron (NGR)</v>
      </c>
      <c r="L1780">
        <v>32</v>
      </c>
      <c r="M1780" t="s">
        <v>183</v>
      </c>
      <c r="N1780">
        <v>637</v>
      </c>
      <c r="O1780" t="s">
        <v>32</v>
      </c>
      <c r="P1780" t="s">
        <v>46</v>
      </c>
      <c r="Q1780" t="s">
        <v>136</v>
      </c>
      <c r="R1780" t="s">
        <v>150</v>
      </c>
      <c r="S1780" t="s">
        <v>47</v>
      </c>
      <c r="T1780" t="s">
        <v>34</v>
      </c>
      <c r="U1780" t="s">
        <v>86</v>
      </c>
      <c r="V1780" t="s">
        <v>778</v>
      </c>
      <c r="W1780" t="s">
        <v>37</v>
      </c>
      <c r="X1780" t="s">
        <v>38</v>
      </c>
    </row>
    <row r="1781" spans="1:24" x14ac:dyDescent="0.3">
      <c r="A1781" t="s">
        <v>7289</v>
      </c>
      <c r="B1781" t="s">
        <v>7290</v>
      </c>
      <c r="C1781" s="1" t="str">
        <f t="shared" si="269"/>
        <v>21:0420</v>
      </c>
      <c r="D1781" s="1" t="str">
        <f t="shared" si="279"/>
        <v>21:0140</v>
      </c>
      <c r="E1781" t="s">
        <v>7291</v>
      </c>
      <c r="F1781" t="s">
        <v>7292</v>
      </c>
      <c r="H1781">
        <v>59.537152300000002</v>
      </c>
      <c r="I1781">
        <v>-128.73067889999999</v>
      </c>
      <c r="J1781" s="1" t="str">
        <f t="shared" si="280"/>
        <v>NGR bulk stream sediment</v>
      </c>
      <c r="K1781" s="1" t="str">
        <f t="shared" si="281"/>
        <v>&lt;177 micron (NGR)</v>
      </c>
      <c r="L1781">
        <v>32</v>
      </c>
      <c r="M1781" t="s">
        <v>134</v>
      </c>
      <c r="N1781">
        <v>638</v>
      </c>
      <c r="O1781" t="s">
        <v>102</v>
      </c>
      <c r="P1781" t="s">
        <v>47</v>
      </c>
      <c r="Q1781" t="s">
        <v>85</v>
      </c>
      <c r="R1781" t="s">
        <v>33</v>
      </c>
      <c r="S1781" t="s">
        <v>47</v>
      </c>
      <c r="T1781" t="s">
        <v>34</v>
      </c>
      <c r="U1781" t="s">
        <v>159</v>
      </c>
      <c r="V1781" t="s">
        <v>445</v>
      </c>
      <c r="W1781" t="s">
        <v>37</v>
      </c>
      <c r="X1781" t="s">
        <v>38</v>
      </c>
    </row>
    <row r="1782" spans="1:24" x14ac:dyDescent="0.3">
      <c r="A1782" t="s">
        <v>7293</v>
      </c>
      <c r="B1782" t="s">
        <v>7294</v>
      </c>
      <c r="C1782" s="1" t="str">
        <f t="shared" si="269"/>
        <v>21:0420</v>
      </c>
      <c r="D1782" s="1" t="str">
        <f t="shared" si="279"/>
        <v>21:0140</v>
      </c>
      <c r="E1782" t="s">
        <v>7291</v>
      </c>
      <c r="F1782" t="s">
        <v>7295</v>
      </c>
      <c r="H1782">
        <v>59.537152300000002</v>
      </c>
      <c r="I1782">
        <v>-128.73067889999999</v>
      </c>
      <c r="J1782" s="1" t="str">
        <f t="shared" si="280"/>
        <v>NGR bulk stream sediment</v>
      </c>
      <c r="K1782" s="1" t="str">
        <f t="shared" si="281"/>
        <v>&lt;177 micron (NGR)</v>
      </c>
      <c r="L1782">
        <v>32</v>
      </c>
      <c r="M1782" t="s">
        <v>140</v>
      </c>
      <c r="N1782">
        <v>639</v>
      </c>
      <c r="O1782" t="s">
        <v>30</v>
      </c>
      <c r="P1782" t="s">
        <v>47</v>
      </c>
      <c r="Q1782" t="s">
        <v>85</v>
      </c>
      <c r="R1782" t="s">
        <v>33</v>
      </c>
      <c r="S1782" t="s">
        <v>150</v>
      </c>
      <c r="T1782" t="s">
        <v>34</v>
      </c>
      <c r="U1782" t="s">
        <v>105</v>
      </c>
      <c r="V1782" t="s">
        <v>694</v>
      </c>
      <c r="W1782" t="s">
        <v>37</v>
      </c>
      <c r="X1782" t="s">
        <v>38</v>
      </c>
    </row>
    <row r="1783" spans="1:24" x14ac:dyDescent="0.3">
      <c r="A1783" t="s">
        <v>7296</v>
      </c>
      <c r="B1783" t="s">
        <v>7297</v>
      </c>
      <c r="C1783" s="1" t="str">
        <f t="shared" si="269"/>
        <v>21:0420</v>
      </c>
      <c r="D1783" s="1" t="str">
        <f t="shared" si="279"/>
        <v>21:0140</v>
      </c>
      <c r="E1783" t="s">
        <v>7298</v>
      </c>
      <c r="F1783" t="s">
        <v>7299</v>
      </c>
      <c r="H1783">
        <v>59.5318477</v>
      </c>
      <c r="I1783">
        <v>-128.7407627</v>
      </c>
      <c r="J1783" s="1" t="str">
        <f t="shared" si="280"/>
        <v>NGR bulk stream sediment</v>
      </c>
      <c r="K1783" s="1" t="str">
        <f t="shared" si="281"/>
        <v>&lt;177 micron (NGR)</v>
      </c>
      <c r="L1783">
        <v>32</v>
      </c>
      <c r="M1783" t="s">
        <v>189</v>
      </c>
      <c r="N1783">
        <v>640</v>
      </c>
      <c r="O1783" t="s">
        <v>32</v>
      </c>
      <c r="P1783" t="s">
        <v>47</v>
      </c>
      <c r="Q1783" t="s">
        <v>85</v>
      </c>
      <c r="R1783" t="s">
        <v>135</v>
      </c>
      <c r="S1783" t="s">
        <v>66</v>
      </c>
      <c r="T1783" t="s">
        <v>34</v>
      </c>
      <c r="U1783" t="s">
        <v>715</v>
      </c>
      <c r="V1783" t="s">
        <v>710</v>
      </c>
      <c r="W1783" t="s">
        <v>37</v>
      </c>
      <c r="X1783" t="s">
        <v>38</v>
      </c>
    </row>
    <row r="1784" spans="1:24" x14ac:dyDescent="0.3">
      <c r="A1784" t="s">
        <v>7300</v>
      </c>
      <c r="B1784" t="s">
        <v>7301</v>
      </c>
      <c r="C1784" s="1" t="str">
        <f t="shared" ref="C1784:C1847" si="282">HYPERLINK("http://geochem.nrcan.gc.ca/cdogs/content/bdl/bdl210420_e.htm", "21:0420")</f>
        <v>21:0420</v>
      </c>
      <c r="D1784" s="1" t="str">
        <f t="shared" si="279"/>
        <v>21:0140</v>
      </c>
      <c r="E1784" t="s">
        <v>7302</v>
      </c>
      <c r="F1784" t="s">
        <v>7303</v>
      </c>
      <c r="H1784">
        <v>59.4545052</v>
      </c>
      <c r="I1784">
        <v>-128.8284343</v>
      </c>
      <c r="J1784" s="1" t="str">
        <f t="shared" si="280"/>
        <v>NGR bulk stream sediment</v>
      </c>
      <c r="K1784" s="1" t="str">
        <f t="shared" si="281"/>
        <v>&lt;177 micron (NGR)</v>
      </c>
      <c r="L1784">
        <v>33</v>
      </c>
      <c r="M1784" t="s">
        <v>203</v>
      </c>
      <c r="N1784">
        <v>641</v>
      </c>
      <c r="O1784" t="s">
        <v>379</v>
      </c>
      <c r="P1784" t="s">
        <v>47</v>
      </c>
      <c r="Q1784" t="s">
        <v>136</v>
      </c>
      <c r="R1784" t="s">
        <v>150</v>
      </c>
      <c r="S1784" t="s">
        <v>66</v>
      </c>
      <c r="T1784" t="s">
        <v>34</v>
      </c>
      <c r="U1784" t="s">
        <v>198</v>
      </c>
      <c r="V1784" t="s">
        <v>710</v>
      </c>
      <c r="W1784" t="s">
        <v>37</v>
      </c>
      <c r="X1784" t="s">
        <v>38</v>
      </c>
    </row>
    <row r="1785" spans="1:24" x14ac:dyDescent="0.3">
      <c r="A1785" t="s">
        <v>7304</v>
      </c>
      <c r="B1785" t="s">
        <v>7305</v>
      </c>
      <c r="C1785" s="1" t="str">
        <f t="shared" si="282"/>
        <v>21:0420</v>
      </c>
      <c r="D1785" s="1" t="str">
        <f t="shared" si="279"/>
        <v>21:0140</v>
      </c>
      <c r="E1785" t="s">
        <v>7306</v>
      </c>
      <c r="F1785" t="s">
        <v>7307</v>
      </c>
      <c r="H1785">
        <v>59.522606099999997</v>
      </c>
      <c r="I1785">
        <v>-128.6982223</v>
      </c>
      <c r="J1785" s="1" t="str">
        <f t="shared" si="280"/>
        <v>NGR bulk stream sediment</v>
      </c>
      <c r="K1785" s="1" t="str">
        <f t="shared" si="281"/>
        <v>&lt;177 micron (NGR)</v>
      </c>
      <c r="L1785">
        <v>33</v>
      </c>
      <c r="M1785" t="s">
        <v>43</v>
      </c>
      <c r="N1785">
        <v>642</v>
      </c>
      <c r="O1785" t="s">
        <v>29</v>
      </c>
      <c r="P1785" t="s">
        <v>103</v>
      </c>
      <c r="Q1785" t="s">
        <v>66</v>
      </c>
      <c r="R1785" t="s">
        <v>104</v>
      </c>
      <c r="S1785" t="s">
        <v>67</v>
      </c>
      <c r="T1785" t="s">
        <v>34</v>
      </c>
      <c r="U1785" t="s">
        <v>359</v>
      </c>
      <c r="V1785" t="s">
        <v>160</v>
      </c>
      <c r="W1785" t="s">
        <v>37</v>
      </c>
      <c r="X1785" t="s">
        <v>38</v>
      </c>
    </row>
    <row r="1786" spans="1:24" x14ac:dyDescent="0.3">
      <c r="A1786" t="s">
        <v>7308</v>
      </c>
      <c r="B1786" t="s">
        <v>7309</v>
      </c>
      <c r="C1786" s="1" t="str">
        <f t="shared" si="282"/>
        <v>21:0420</v>
      </c>
      <c r="D1786" s="1" t="str">
        <f t="shared" si="279"/>
        <v>21:0140</v>
      </c>
      <c r="E1786" t="s">
        <v>7310</v>
      </c>
      <c r="F1786" t="s">
        <v>7311</v>
      </c>
      <c r="H1786">
        <v>59.508508399999997</v>
      </c>
      <c r="I1786">
        <v>-128.75431510000001</v>
      </c>
      <c r="J1786" s="1" t="str">
        <f t="shared" si="280"/>
        <v>NGR bulk stream sediment</v>
      </c>
      <c r="K1786" s="1" t="str">
        <f t="shared" si="281"/>
        <v>&lt;177 micron (NGR)</v>
      </c>
      <c r="L1786">
        <v>33</v>
      </c>
      <c r="M1786" t="s">
        <v>54</v>
      </c>
      <c r="N1786">
        <v>643</v>
      </c>
      <c r="O1786" t="s">
        <v>167</v>
      </c>
      <c r="P1786" t="s">
        <v>75</v>
      </c>
      <c r="Q1786" t="s">
        <v>85</v>
      </c>
      <c r="R1786" t="s">
        <v>75</v>
      </c>
      <c r="S1786" t="s">
        <v>66</v>
      </c>
      <c r="T1786" t="s">
        <v>34</v>
      </c>
      <c r="U1786" t="s">
        <v>677</v>
      </c>
      <c r="V1786" t="s">
        <v>120</v>
      </c>
      <c r="W1786" t="s">
        <v>37</v>
      </c>
      <c r="X1786" t="s">
        <v>96</v>
      </c>
    </row>
    <row r="1787" spans="1:24" x14ac:dyDescent="0.3">
      <c r="A1787" t="s">
        <v>7312</v>
      </c>
      <c r="B1787" t="s">
        <v>7313</v>
      </c>
      <c r="C1787" s="1" t="str">
        <f t="shared" si="282"/>
        <v>21:0420</v>
      </c>
      <c r="D1787" s="1" t="str">
        <f t="shared" si="279"/>
        <v>21:0140</v>
      </c>
      <c r="E1787" t="s">
        <v>7314</v>
      </c>
      <c r="F1787" t="s">
        <v>7315</v>
      </c>
      <c r="H1787">
        <v>59.516424100000002</v>
      </c>
      <c r="I1787">
        <v>-128.78765469999999</v>
      </c>
      <c r="J1787" s="1" t="str">
        <f t="shared" si="280"/>
        <v>NGR bulk stream sediment</v>
      </c>
      <c r="K1787" s="1" t="str">
        <f t="shared" si="281"/>
        <v>&lt;177 micron (NGR)</v>
      </c>
      <c r="L1787">
        <v>33</v>
      </c>
      <c r="M1787" t="s">
        <v>73</v>
      </c>
      <c r="N1787">
        <v>644</v>
      </c>
      <c r="O1787" t="s">
        <v>58</v>
      </c>
      <c r="P1787" t="s">
        <v>47</v>
      </c>
      <c r="Q1787" t="s">
        <v>57</v>
      </c>
      <c r="R1787" t="s">
        <v>66</v>
      </c>
      <c r="S1787" t="s">
        <v>31</v>
      </c>
      <c r="T1787" t="s">
        <v>34</v>
      </c>
      <c r="U1787" t="s">
        <v>1895</v>
      </c>
      <c r="V1787" t="s">
        <v>875</v>
      </c>
      <c r="W1787" t="s">
        <v>37</v>
      </c>
      <c r="X1787" t="s">
        <v>38</v>
      </c>
    </row>
    <row r="1788" spans="1:24" x14ac:dyDescent="0.3">
      <c r="A1788" t="s">
        <v>7316</v>
      </c>
      <c r="B1788" t="s">
        <v>7317</v>
      </c>
      <c r="C1788" s="1" t="str">
        <f t="shared" si="282"/>
        <v>21:0420</v>
      </c>
      <c r="D1788" s="1" t="str">
        <f t="shared" si="279"/>
        <v>21:0140</v>
      </c>
      <c r="E1788" t="s">
        <v>7318</v>
      </c>
      <c r="F1788" t="s">
        <v>7319</v>
      </c>
      <c r="H1788">
        <v>59.493837399999997</v>
      </c>
      <c r="I1788">
        <v>-128.83584569999999</v>
      </c>
      <c r="J1788" s="1" t="str">
        <f t="shared" si="280"/>
        <v>NGR bulk stream sediment</v>
      </c>
      <c r="K1788" s="1" t="str">
        <f t="shared" si="281"/>
        <v>&lt;177 micron (NGR)</v>
      </c>
      <c r="L1788">
        <v>33</v>
      </c>
      <c r="M1788" t="s">
        <v>82</v>
      </c>
      <c r="N1788">
        <v>645</v>
      </c>
      <c r="O1788" t="s">
        <v>168</v>
      </c>
      <c r="P1788" t="s">
        <v>85</v>
      </c>
      <c r="Q1788" t="s">
        <v>136</v>
      </c>
      <c r="R1788" t="s">
        <v>85</v>
      </c>
      <c r="S1788" t="s">
        <v>85</v>
      </c>
      <c r="T1788" t="s">
        <v>34</v>
      </c>
      <c r="U1788" t="s">
        <v>920</v>
      </c>
      <c r="V1788" t="s">
        <v>3354</v>
      </c>
      <c r="W1788" t="s">
        <v>37</v>
      </c>
      <c r="X1788" t="s">
        <v>38</v>
      </c>
    </row>
    <row r="1789" spans="1:24" x14ac:dyDescent="0.3">
      <c r="A1789" t="s">
        <v>7320</v>
      </c>
      <c r="B1789" t="s">
        <v>7321</v>
      </c>
      <c r="C1789" s="1" t="str">
        <f t="shared" si="282"/>
        <v>21:0420</v>
      </c>
      <c r="D1789" s="1" t="str">
        <f t="shared" si="279"/>
        <v>21:0140</v>
      </c>
      <c r="E1789" t="s">
        <v>7322</v>
      </c>
      <c r="F1789" t="s">
        <v>7323</v>
      </c>
      <c r="H1789">
        <v>59.465718000000003</v>
      </c>
      <c r="I1789">
        <v>-128.84773290000001</v>
      </c>
      <c r="J1789" s="1" t="str">
        <f t="shared" si="280"/>
        <v>NGR bulk stream sediment</v>
      </c>
      <c r="K1789" s="1" t="str">
        <f t="shared" si="281"/>
        <v>&lt;177 micron (NGR)</v>
      </c>
      <c r="L1789">
        <v>33</v>
      </c>
      <c r="M1789" t="s">
        <v>91</v>
      </c>
      <c r="N1789">
        <v>646</v>
      </c>
      <c r="O1789" t="s">
        <v>225</v>
      </c>
      <c r="P1789" t="s">
        <v>75</v>
      </c>
      <c r="Q1789" t="s">
        <v>136</v>
      </c>
      <c r="R1789" t="s">
        <v>47</v>
      </c>
      <c r="S1789" t="s">
        <v>47</v>
      </c>
      <c r="T1789" t="s">
        <v>34</v>
      </c>
      <c r="U1789" t="s">
        <v>563</v>
      </c>
      <c r="V1789" t="s">
        <v>778</v>
      </c>
      <c r="W1789" t="s">
        <v>37</v>
      </c>
      <c r="X1789" t="s">
        <v>38</v>
      </c>
    </row>
    <row r="1790" spans="1:24" x14ac:dyDescent="0.3">
      <c r="A1790" t="s">
        <v>7324</v>
      </c>
      <c r="B1790" t="s">
        <v>7325</v>
      </c>
      <c r="C1790" s="1" t="str">
        <f t="shared" si="282"/>
        <v>21:0420</v>
      </c>
      <c r="D1790" s="1" t="str">
        <f t="shared" si="279"/>
        <v>21:0140</v>
      </c>
      <c r="E1790" t="s">
        <v>7302</v>
      </c>
      <c r="F1790" t="s">
        <v>7326</v>
      </c>
      <c r="H1790">
        <v>59.4545052</v>
      </c>
      <c r="I1790">
        <v>-128.8284343</v>
      </c>
      <c r="J1790" s="1" t="str">
        <f t="shared" si="280"/>
        <v>NGR bulk stream sediment</v>
      </c>
      <c r="K1790" s="1" t="str">
        <f t="shared" si="281"/>
        <v>&lt;177 micron (NGR)</v>
      </c>
      <c r="L1790">
        <v>33</v>
      </c>
      <c r="M1790" t="s">
        <v>301</v>
      </c>
      <c r="N1790">
        <v>647</v>
      </c>
      <c r="O1790" t="s">
        <v>250</v>
      </c>
      <c r="P1790" t="s">
        <v>46</v>
      </c>
      <c r="Q1790" t="s">
        <v>136</v>
      </c>
      <c r="R1790" t="s">
        <v>66</v>
      </c>
      <c r="S1790" t="s">
        <v>31</v>
      </c>
      <c r="T1790" t="s">
        <v>34</v>
      </c>
      <c r="U1790" t="s">
        <v>920</v>
      </c>
      <c r="V1790" t="s">
        <v>750</v>
      </c>
      <c r="W1790" t="s">
        <v>37</v>
      </c>
      <c r="X1790" t="s">
        <v>38</v>
      </c>
    </row>
    <row r="1791" spans="1:24" x14ac:dyDescent="0.3">
      <c r="A1791" t="s">
        <v>7327</v>
      </c>
      <c r="B1791" t="s">
        <v>7328</v>
      </c>
      <c r="C1791" s="1" t="str">
        <f t="shared" si="282"/>
        <v>21:0420</v>
      </c>
      <c r="D1791" s="1" t="str">
        <f t="shared" si="279"/>
        <v>21:0140</v>
      </c>
      <c r="E1791" t="s">
        <v>7302</v>
      </c>
      <c r="F1791" t="s">
        <v>7329</v>
      </c>
      <c r="H1791">
        <v>59.4545052</v>
      </c>
      <c r="I1791">
        <v>-128.8284343</v>
      </c>
      <c r="J1791" s="1" t="str">
        <f t="shared" si="280"/>
        <v>NGR bulk stream sediment</v>
      </c>
      <c r="K1791" s="1" t="str">
        <f t="shared" si="281"/>
        <v>&lt;177 micron (NGR)</v>
      </c>
      <c r="L1791">
        <v>33</v>
      </c>
      <c r="M1791" t="s">
        <v>295</v>
      </c>
      <c r="N1791">
        <v>648</v>
      </c>
      <c r="O1791" t="s">
        <v>406</v>
      </c>
      <c r="P1791" t="s">
        <v>47</v>
      </c>
      <c r="Q1791" t="s">
        <v>57</v>
      </c>
      <c r="R1791" t="s">
        <v>75</v>
      </c>
      <c r="S1791" t="s">
        <v>66</v>
      </c>
      <c r="T1791" t="s">
        <v>34</v>
      </c>
      <c r="U1791" t="s">
        <v>198</v>
      </c>
      <c r="V1791" t="s">
        <v>710</v>
      </c>
      <c r="W1791" t="s">
        <v>37</v>
      </c>
      <c r="X1791" t="s">
        <v>38</v>
      </c>
    </row>
    <row r="1792" spans="1:24" x14ac:dyDescent="0.3">
      <c r="A1792" t="s">
        <v>7330</v>
      </c>
      <c r="B1792" t="s">
        <v>7331</v>
      </c>
      <c r="C1792" s="1" t="str">
        <f t="shared" si="282"/>
        <v>21:0420</v>
      </c>
      <c r="D1792" s="1" t="str">
        <f t="shared" si="279"/>
        <v>21:0140</v>
      </c>
      <c r="E1792" t="s">
        <v>7332</v>
      </c>
      <c r="F1792" t="s">
        <v>7333</v>
      </c>
      <c r="H1792">
        <v>59.4713627</v>
      </c>
      <c r="I1792">
        <v>-128.77131410000001</v>
      </c>
      <c r="J1792" s="1" t="str">
        <f t="shared" si="280"/>
        <v>NGR bulk stream sediment</v>
      </c>
      <c r="K1792" s="1" t="str">
        <f t="shared" si="281"/>
        <v>&lt;177 micron (NGR)</v>
      </c>
      <c r="L1792">
        <v>33</v>
      </c>
      <c r="M1792" t="s">
        <v>101</v>
      </c>
      <c r="N1792">
        <v>649</v>
      </c>
      <c r="O1792" t="s">
        <v>167</v>
      </c>
      <c r="P1792" t="s">
        <v>47</v>
      </c>
      <c r="Q1792" t="s">
        <v>57</v>
      </c>
      <c r="R1792" t="s">
        <v>47</v>
      </c>
      <c r="S1792" t="s">
        <v>66</v>
      </c>
      <c r="T1792" t="s">
        <v>34</v>
      </c>
      <c r="U1792" t="s">
        <v>600</v>
      </c>
      <c r="V1792" t="s">
        <v>445</v>
      </c>
      <c r="W1792" t="s">
        <v>37</v>
      </c>
      <c r="X1792" t="s">
        <v>38</v>
      </c>
    </row>
    <row r="1793" spans="1:24" x14ac:dyDescent="0.3">
      <c r="A1793" t="s">
        <v>7334</v>
      </c>
      <c r="B1793" t="s">
        <v>7335</v>
      </c>
      <c r="C1793" s="1" t="str">
        <f t="shared" si="282"/>
        <v>21:0420</v>
      </c>
      <c r="D1793" s="1" t="str">
        <f t="shared" si="279"/>
        <v>21:0140</v>
      </c>
      <c r="E1793" t="s">
        <v>7336</v>
      </c>
      <c r="F1793" t="s">
        <v>7337</v>
      </c>
      <c r="H1793">
        <v>59.479004099999997</v>
      </c>
      <c r="I1793">
        <v>-128.728812</v>
      </c>
      <c r="J1793" s="1" t="str">
        <f t="shared" si="280"/>
        <v>NGR bulk stream sediment</v>
      </c>
      <c r="K1793" s="1" t="str">
        <f t="shared" si="281"/>
        <v>&lt;177 micron (NGR)</v>
      </c>
      <c r="L1793">
        <v>33</v>
      </c>
      <c r="M1793" t="s">
        <v>111</v>
      </c>
      <c r="N1793">
        <v>650</v>
      </c>
      <c r="O1793" t="s">
        <v>102</v>
      </c>
      <c r="P1793" t="s">
        <v>75</v>
      </c>
      <c r="Q1793" t="s">
        <v>57</v>
      </c>
      <c r="R1793" t="s">
        <v>75</v>
      </c>
      <c r="S1793" t="s">
        <v>150</v>
      </c>
      <c r="T1793" t="s">
        <v>699</v>
      </c>
      <c r="U1793" t="s">
        <v>1686</v>
      </c>
      <c r="V1793" t="s">
        <v>224</v>
      </c>
      <c r="W1793" t="s">
        <v>37</v>
      </c>
      <c r="X1793" t="s">
        <v>38</v>
      </c>
    </row>
    <row r="1794" spans="1:24" x14ac:dyDescent="0.3">
      <c r="A1794" t="s">
        <v>7338</v>
      </c>
      <c r="B1794" t="s">
        <v>7339</v>
      </c>
      <c r="C1794" s="1" t="str">
        <f t="shared" si="282"/>
        <v>21:0420</v>
      </c>
      <c r="D1794" s="1" t="str">
        <f t="shared" si="279"/>
        <v>21:0140</v>
      </c>
      <c r="E1794" t="s">
        <v>7340</v>
      </c>
      <c r="F1794" t="s">
        <v>7341</v>
      </c>
      <c r="H1794">
        <v>59.498668299999999</v>
      </c>
      <c r="I1794">
        <v>-128.68780390000001</v>
      </c>
      <c r="J1794" s="1" t="str">
        <f t="shared" si="280"/>
        <v>NGR bulk stream sediment</v>
      </c>
      <c r="K1794" s="1" t="str">
        <f t="shared" si="281"/>
        <v>&lt;177 micron (NGR)</v>
      </c>
      <c r="L1794">
        <v>33</v>
      </c>
      <c r="M1794" t="s">
        <v>118</v>
      </c>
      <c r="N1794">
        <v>651</v>
      </c>
      <c r="O1794" t="s">
        <v>56</v>
      </c>
      <c r="P1794" t="s">
        <v>33</v>
      </c>
      <c r="Q1794" t="s">
        <v>31</v>
      </c>
      <c r="R1794" t="s">
        <v>33</v>
      </c>
      <c r="S1794" t="s">
        <v>150</v>
      </c>
      <c r="T1794" t="s">
        <v>34</v>
      </c>
      <c r="U1794" t="s">
        <v>496</v>
      </c>
      <c r="V1794" t="s">
        <v>643</v>
      </c>
      <c r="W1794" t="s">
        <v>37</v>
      </c>
      <c r="X1794" t="s">
        <v>38</v>
      </c>
    </row>
    <row r="1795" spans="1:24" x14ac:dyDescent="0.3">
      <c r="A1795" t="s">
        <v>7342</v>
      </c>
      <c r="B1795" t="s">
        <v>7343</v>
      </c>
      <c r="C1795" s="1" t="str">
        <f t="shared" si="282"/>
        <v>21:0420</v>
      </c>
      <c r="D1795" s="1" t="str">
        <f t="shared" si="279"/>
        <v>21:0140</v>
      </c>
      <c r="E1795" t="s">
        <v>7344</v>
      </c>
      <c r="F1795" t="s">
        <v>7345</v>
      </c>
      <c r="H1795">
        <v>59.492140499999998</v>
      </c>
      <c r="I1795">
        <v>-128.59908039999999</v>
      </c>
      <c r="J1795" s="1" t="str">
        <f t="shared" si="280"/>
        <v>NGR bulk stream sediment</v>
      </c>
      <c r="K1795" s="1" t="str">
        <f t="shared" si="281"/>
        <v>&lt;177 micron (NGR)</v>
      </c>
      <c r="L1795">
        <v>33</v>
      </c>
      <c r="M1795" t="s">
        <v>125</v>
      </c>
      <c r="N1795">
        <v>652</v>
      </c>
      <c r="O1795" t="s">
        <v>1410</v>
      </c>
      <c r="P1795" t="s">
        <v>93</v>
      </c>
      <c r="Q1795" t="s">
        <v>103</v>
      </c>
      <c r="R1795" t="s">
        <v>142</v>
      </c>
      <c r="S1795" t="s">
        <v>66</v>
      </c>
      <c r="T1795" t="s">
        <v>699</v>
      </c>
      <c r="U1795" t="s">
        <v>759</v>
      </c>
      <c r="V1795" t="s">
        <v>120</v>
      </c>
      <c r="W1795" t="s">
        <v>37</v>
      </c>
      <c r="X1795" t="s">
        <v>38</v>
      </c>
    </row>
    <row r="1796" spans="1:24" x14ac:dyDescent="0.3">
      <c r="A1796" t="s">
        <v>7346</v>
      </c>
      <c r="B1796" t="s">
        <v>7347</v>
      </c>
      <c r="C1796" s="1" t="str">
        <f t="shared" si="282"/>
        <v>21:0420</v>
      </c>
      <c r="D1796" s="1" t="str">
        <f t="shared" si="279"/>
        <v>21:0140</v>
      </c>
      <c r="E1796" t="s">
        <v>7348</v>
      </c>
      <c r="F1796" t="s">
        <v>7349</v>
      </c>
      <c r="H1796">
        <v>59.464768399999997</v>
      </c>
      <c r="I1796">
        <v>-128.65189430000001</v>
      </c>
      <c r="J1796" s="1" t="str">
        <f t="shared" si="280"/>
        <v>NGR bulk stream sediment</v>
      </c>
      <c r="K1796" s="1" t="str">
        <f t="shared" si="281"/>
        <v>&lt;177 micron (NGR)</v>
      </c>
      <c r="L1796">
        <v>33</v>
      </c>
      <c r="M1796" t="s">
        <v>148</v>
      </c>
      <c r="N1796">
        <v>653</v>
      </c>
      <c r="O1796" t="s">
        <v>149</v>
      </c>
      <c r="P1796" t="s">
        <v>75</v>
      </c>
      <c r="Q1796" t="s">
        <v>66</v>
      </c>
      <c r="R1796" t="s">
        <v>93</v>
      </c>
      <c r="S1796" t="s">
        <v>75</v>
      </c>
      <c r="T1796" t="s">
        <v>34</v>
      </c>
      <c r="U1796" t="s">
        <v>112</v>
      </c>
      <c r="V1796" t="s">
        <v>160</v>
      </c>
      <c r="W1796" t="s">
        <v>37</v>
      </c>
      <c r="X1796" t="s">
        <v>38</v>
      </c>
    </row>
    <row r="1797" spans="1:24" x14ac:dyDescent="0.3">
      <c r="A1797" t="s">
        <v>7350</v>
      </c>
      <c r="B1797" t="s">
        <v>7351</v>
      </c>
      <c r="C1797" s="1" t="str">
        <f t="shared" si="282"/>
        <v>21:0420</v>
      </c>
      <c r="D1797" s="1" t="str">
        <f t="shared" si="279"/>
        <v>21:0140</v>
      </c>
      <c r="E1797" t="s">
        <v>7352</v>
      </c>
      <c r="F1797" t="s">
        <v>7353</v>
      </c>
      <c r="H1797">
        <v>59.451770400000001</v>
      </c>
      <c r="I1797">
        <v>-128.68948839999999</v>
      </c>
      <c r="J1797" s="1" t="str">
        <f t="shared" si="280"/>
        <v>NGR bulk stream sediment</v>
      </c>
      <c r="K1797" s="1" t="str">
        <f t="shared" si="281"/>
        <v>&lt;177 micron (NGR)</v>
      </c>
      <c r="L1797">
        <v>33</v>
      </c>
      <c r="M1797" t="s">
        <v>157</v>
      </c>
      <c r="N1797">
        <v>654</v>
      </c>
      <c r="O1797" t="s">
        <v>30</v>
      </c>
      <c r="P1797" t="s">
        <v>85</v>
      </c>
      <c r="Q1797" t="s">
        <v>136</v>
      </c>
      <c r="R1797" t="s">
        <v>46</v>
      </c>
      <c r="S1797" t="s">
        <v>46</v>
      </c>
      <c r="T1797" t="s">
        <v>699</v>
      </c>
      <c r="U1797" t="s">
        <v>4075</v>
      </c>
      <c r="V1797" t="s">
        <v>491</v>
      </c>
      <c r="W1797" t="s">
        <v>37</v>
      </c>
      <c r="X1797" t="s">
        <v>38</v>
      </c>
    </row>
    <row r="1798" spans="1:24" x14ac:dyDescent="0.3">
      <c r="A1798" t="s">
        <v>7354</v>
      </c>
      <c r="B1798" t="s">
        <v>7355</v>
      </c>
      <c r="C1798" s="1" t="str">
        <f t="shared" si="282"/>
        <v>21:0420</v>
      </c>
      <c r="D1798" s="1" t="str">
        <f t="shared" si="279"/>
        <v>21:0140</v>
      </c>
      <c r="E1798" t="s">
        <v>7356</v>
      </c>
      <c r="F1798" t="s">
        <v>7357</v>
      </c>
      <c r="H1798">
        <v>59.428574699999999</v>
      </c>
      <c r="I1798">
        <v>-128.7007868</v>
      </c>
      <c r="J1798" s="1" t="str">
        <f t="shared" si="280"/>
        <v>NGR bulk stream sediment</v>
      </c>
      <c r="K1798" s="1" t="str">
        <f t="shared" si="281"/>
        <v>&lt;177 micron (NGR)</v>
      </c>
      <c r="L1798">
        <v>33</v>
      </c>
      <c r="M1798" t="s">
        <v>165</v>
      </c>
      <c r="N1798">
        <v>655</v>
      </c>
      <c r="O1798" t="s">
        <v>32</v>
      </c>
      <c r="P1798" t="s">
        <v>75</v>
      </c>
      <c r="Q1798" t="s">
        <v>85</v>
      </c>
      <c r="R1798" t="s">
        <v>150</v>
      </c>
      <c r="S1798" t="s">
        <v>46</v>
      </c>
      <c r="T1798" t="s">
        <v>34</v>
      </c>
      <c r="U1798" t="s">
        <v>993</v>
      </c>
      <c r="V1798" t="s">
        <v>120</v>
      </c>
      <c r="W1798" t="s">
        <v>37</v>
      </c>
      <c r="X1798" t="s">
        <v>38</v>
      </c>
    </row>
    <row r="1799" spans="1:24" x14ac:dyDescent="0.3">
      <c r="A1799" t="s">
        <v>7358</v>
      </c>
      <c r="B1799" t="s">
        <v>7359</v>
      </c>
      <c r="C1799" s="1" t="str">
        <f t="shared" si="282"/>
        <v>21:0420</v>
      </c>
      <c r="D1799" s="1" t="str">
        <f t="shared" si="279"/>
        <v>21:0140</v>
      </c>
      <c r="E1799" t="s">
        <v>7360</v>
      </c>
      <c r="F1799" t="s">
        <v>7361</v>
      </c>
      <c r="H1799">
        <v>59.400782999999997</v>
      </c>
      <c r="I1799">
        <v>-128.80008939999999</v>
      </c>
      <c r="J1799" s="1" t="str">
        <f t="shared" si="280"/>
        <v>NGR bulk stream sediment</v>
      </c>
      <c r="K1799" s="1" t="str">
        <f t="shared" si="281"/>
        <v>&lt;177 micron (NGR)</v>
      </c>
      <c r="L1799">
        <v>33</v>
      </c>
      <c r="M1799" t="s">
        <v>175</v>
      </c>
      <c r="N1799">
        <v>656</v>
      </c>
      <c r="O1799" t="s">
        <v>30</v>
      </c>
      <c r="P1799" t="s">
        <v>33</v>
      </c>
      <c r="Q1799" t="s">
        <v>85</v>
      </c>
      <c r="R1799" t="s">
        <v>75</v>
      </c>
      <c r="S1799" t="s">
        <v>47</v>
      </c>
      <c r="T1799" t="s">
        <v>34</v>
      </c>
      <c r="U1799" t="s">
        <v>649</v>
      </c>
      <c r="V1799" t="s">
        <v>459</v>
      </c>
      <c r="W1799" t="s">
        <v>37</v>
      </c>
      <c r="X1799" t="s">
        <v>38</v>
      </c>
    </row>
    <row r="1800" spans="1:24" x14ac:dyDescent="0.3">
      <c r="A1800" t="s">
        <v>7362</v>
      </c>
      <c r="B1800" t="s">
        <v>7363</v>
      </c>
      <c r="C1800" s="1" t="str">
        <f t="shared" si="282"/>
        <v>21:0420</v>
      </c>
      <c r="D1800" s="1" t="str">
        <f t="shared" si="279"/>
        <v>21:0140</v>
      </c>
      <c r="E1800" t="s">
        <v>7364</v>
      </c>
      <c r="F1800" t="s">
        <v>7365</v>
      </c>
      <c r="H1800">
        <v>59.385034400000002</v>
      </c>
      <c r="I1800">
        <v>-128.79004330000001</v>
      </c>
      <c r="J1800" s="1" t="str">
        <f t="shared" si="280"/>
        <v>NGR bulk stream sediment</v>
      </c>
      <c r="K1800" s="1" t="str">
        <f t="shared" si="281"/>
        <v>&lt;177 micron (NGR)</v>
      </c>
      <c r="L1800">
        <v>33</v>
      </c>
      <c r="M1800" t="s">
        <v>183</v>
      </c>
      <c r="N1800">
        <v>657</v>
      </c>
      <c r="O1800" t="s">
        <v>237</v>
      </c>
      <c r="P1800" t="s">
        <v>93</v>
      </c>
      <c r="Q1800" t="s">
        <v>31</v>
      </c>
      <c r="R1800" t="s">
        <v>33</v>
      </c>
      <c r="S1800" t="s">
        <v>150</v>
      </c>
      <c r="T1800" t="s">
        <v>34</v>
      </c>
      <c r="U1800" t="s">
        <v>993</v>
      </c>
      <c r="V1800" t="s">
        <v>106</v>
      </c>
      <c r="W1800" t="s">
        <v>37</v>
      </c>
      <c r="X1800" t="s">
        <v>38</v>
      </c>
    </row>
    <row r="1801" spans="1:24" x14ac:dyDescent="0.3">
      <c r="A1801" t="s">
        <v>7366</v>
      </c>
      <c r="B1801" t="s">
        <v>7367</v>
      </c>
      <c r="C1801" s="1" t="str">
        <f t="shared" si="282"/>
        <v>21:0420</v>
      </c>
      <c r="D1801" s="1" t="str">
        <f t="shared" si="279"/>
        <v>21:0140</v>
      </c>
      <c r="E1801" t="s">
        <v>7368</v>
      </c>
      <c r="F1801" t="s">
        <v>7369</v>
      </c>
      <c r="H1801">
        <v>59.4255566</v>
      </c>
      <c r="I1801">
        <v>-128.78195020000001</v>
      </c>
      <c r="J1801" s="1" t="str">
        <f t="shared" si="280"/>
        <v>NGR bulk stream sediment</v>
      </c>
      <c r="K1801" s="1" t="str">
        <f t="shared" si="281"/>
        <v>&lt;177 micron (NGR)</v>
      </c>
      <c r="L1801">
        <v>33</v>
      </c>
      <c r="M1801" t="s">
        <v>189</v>
      </c>
      <c r="N1801">
        <v>658</v>
      </c>
      <c r="O1801" t="s">
        <v>83</v>
      </c>
      <c r="P1801" t="s">
        <v>93</v>
      </c>
      <c r="Q1801" t="s">
        <v>136</v>
      </c>
      <c r="R1801" t="s">
        <v>93</v>
      </c>
      <c r="S1801" t="s">
        <v>75</v>
      </c>
      <c r="T1801" t="s">
        <v>34</v>
      </c>
      <c r="U1801" t="s">
        <v>218</v>
      </c>
      <c r="V1801" t="s">
        <v>95</v>
      </c>
      <c r="W1801" t="s">
        <v>57</v>
      </c>
      <c r="X1801" t="s">
        <v>38</v>
      </c>
    </row>
    <row r="1802" spans="1:24" x14ac:dyDescent="0.3">
      <c r="A1802" t="s">
        <v>7370</v>
      </c>
      <c r="B1802" t="s">
        <v>7371</v>
      </c>
      <c r="C1802" s="1" t="str">
        <f t="shared" si="282"/>
        <v>21:0420</v>
      </c>
      <c r="D1802" s="1" t="str">
        <f t="shared" si="279"/>
        <v>21:0140</v>
      </c>
      <c r="E1802" t="s">
        <v>7372</v>
      </c>
      <c r="F1802" t="s">
        <v>7373</v>
      </c>
      <c r="H1802">
        <v>59.438482999999998</v>
      </c>
      <c r="I1802">
        <v>-128.79574170000001</v>
      </c>
      <c r="J1802" s="1" t="str">
        <f t="shared" si="280"/>
        <v>NGR bulk stream sediment</v>
      </c>
      <c r="K1802" s="1" t="str">
        <f t="shared" si="281"/>
        <v>&lt;177 micron (NGR)</v>
      </c>
      <c r="L1802">
        <v>33</v>
      </c>
      <c r="M1802" t="s">
        <v>325</v>
      </c>
      <c r="N1802">
        <v>659</v>
      </c>
      <c r="O1802" t="s">
        <v>225</v>
      </c>
      <c r="P1802" t="s">
        <v>46</v>
      </c>
      <c r="Q1802" t="s">
        <v>136</v>
      </c>
      <c r="R1802" t="s">
        <v>46</v>
      </c>
      <c r="S1802" t="s">
        <v>46</v>
      </c>
      <c r="T1802" t="s">
        <v>34</v>
      </c>
      <c r="U1802" t="s">
        <v>399</v>
      </c>
      <c r="V1802" t="s">
        <v>750</v>
      </c>
      <c r="W1802" t="s">
        <v>37</v>
      </c>
      <c r="X1802" t="s">
        <v>38</v>
      </c>
    </row>
    <row r="1803" spans="1:24" x14ac:dyDescent="0.3">
      <c r="A1803" t="s">
        <v>7374</v>
      </c>
      <c r="B1803" t="s">
        <v>7375</v>
      </c>
      <c r="C1803" s="1" t="str">
        <f t="shared" si="282"/>
        <v>21:0420</v>
      </c>
      <c r="D1803" s="1" t="str">
        <f>HYPERLINK("http://geochem.nrcan.gc.ca/cdogs/content/svy/svy_e.htm", "")</f>
        <v/>
      </c>
      <c r="G1803" s="1" t="str">
        <f>HYPERLINK("http://geochem.nrcan.gc.ca/cdogs/content/cr_/cr_00025_e.htm", "25")</f>
        <v>25</v>
      </c>
      <c r="J1803" t="s">
        <v>195</v>
      </c>
      <c r="K1803" t="s">
        <v>196</v>
      </c>
      <c r="L1803">
        <v>33</v>
      </c>
      <c r="M1803" t="s">
        <v>197</v>
      </c>
      <c r="N1803">
        <v>660</v>
      </c>
      <c r="O1803" t="s">
        <v>326</v>
      </c>
      <c r="P1803" t="s">
        <v>58</v>
      </c>
      <c r="Q1803" t="s">
        <v>46</v>
      </c>
      <c r="R1803" t="s">
        <v>66</v>
      </c>
      <c r="S1803" t="s">
        <v>67</v>
      </c>
      <c r="T1803" t="s">
        <v>34</v>
      </c>
      <c r="U1803" t="s">
        <v>759</v>
      </c>
      <c r="V1803" t="s">
        <v>77</v>
      </c>
      <c r="W1803" t="s">
        <v>37</v>
      </c>
      <c r="X1803" t="s">
        <v>38</v>
      </c>
    </row>
    <row r="1804" spans="1:24" x14ac:dyDescent="0.3">
      <c r="A1804" t="s">
        <v>7376</v>
      </c>
      <c r="B1804" t="s">
        <v>7377</v>
      </c>
      <c r="C1804" s="1" t="str">
        <f t="shared" si="282"/>
        <v>21:0420</v>
      </c>
      <c r="D1804" s="1" t="str">
        <f t="shared" ref="D1804:D1818" si="283">HYPERLINK("http://geochem.nrcan.gc.ca/cdogs/content/svy/svy210140_e.htm", "21:0140")</f>
        <v>21:0140</v>
      </c>
      <c r="E1804" t="s">
        <v>7378</v>
      </c>
      <c r="F1804" t="s">
        <v>7379</v>
      </c>
      <c r="H1804">
        <v>59.4041955</v>
      </c>
      <c r="I1804">
        <v>-128.65748239999999</v>
      </c>
      <c r="J1804" s="1" t="str">
        <f t="shared" ref="J1804:J1818" si="284">HYPERLINK("http://geochem.nrcan.gc.ca/cdogs/content/kwd/kwd020030_e.htm", "NGR bulk stream sediment")</f>
        <v>NGR bulk stream sediment</v>
      </c>
      <c r="K1804" s="1" t="str">
        <f t="shared" ref="K1804:K1818" si="285">HYPERLINK("http://geochem.nrcan.gc.ca/cdogs/content/kwd/kwd080006_e.htm", "&lt;177 micron (NGR)")</f>
        <v>&lt;177 micron (NGR)</v>
      </c>
      <c r="L1804">
        <v>34</v>
      </c>
      <c r="M1804" t="s">
        <v>28</v>
      </c>
      <c r="N1804">
        <v>661</v>
      </c>
      <c r="O1804" t="s">
        <v>32</v>
      </c>
      <c r="P1804" t="s">
        <v>47</v>
      </c>
      <c r="Q1804" t="s">
        <v>136</v>
      </c>
      <c r="R1804" t="s">
        <v>46</v>
      </c>
      <c r="S1804" t="s">
        <v>31</v>
      </c>
      <c r="T1804" t="s">
        <v>34</v>
      </c>
      <c r="U1804" t="s">
        <v>648</v>
      </c>
      <c r="V1804" t="s">
        <v>929</v>
      </c>
      <c r="W1804" t="s">
        <v>37</v>
      </c>
      <c r="X1804" t="s">
        <v>38</v>
      </c>
    </row>
    <row r="1805" spans="1:24" x14ac:dyDescent="0.3">
      <c r="A1805" t="s">
        <v>7380</v>
      </c>
      <c r="B1805" t="s">
        <v>7381</v>
      </c>
      <c r="C1805" s="1" t="str">
        <f t="shared" si="282"/>
        <v>21:0420</v>
      </c>
      <c r="D1805" s="1" t="str">
        <f t="shared" si="283"/>
        <v>21:0140</v>
      </c>
      <c r="E1805" t="s">
        <v>7382</v>
      </c>
      <c r="F1805" t="s">
        <v>7383</v>
      </c>
      <c r="H1805">
        <v>59.371196699999999</v>
      </c>
      <c r="I1805">
        <v>-128.75430560000001</v>
      </c>
      <c r="J1805" s="1" t="str">
        <f t="shared" si="284"/>
        <v>NGR bulk stream sediment</v>
      </c>
      <c r="K1805" s="1" t="str">
        <f t="shared" si="285"/>
        <v>&lt;177 micron (NGR)</v>
      </c>
      <c r="L1805">
        <v>34</v>
      </c>
      <c r="M1805" t="s">
        <v>43</v>
      </c>
      <c r="N1805">
        <v>662</v>
      </c>
      <c r="O1805" t="s">
        <v>379</v>
      </c>
      <c r="P1805" t="s">
        <v>75</v>
      </c>
      <c r="Q1805" t="s">
        <v>57</v>
      </c>
      <c r="R1805" t="s">
        <v>47</v>
      </c>
      <c r="S1805" t="s">
        <v>67</v>
      </c>
      <c r="T1805" t="s">
        <v>34</v>
      </c>
      <c r="U1805" t="s">
        <v>623</v>
      </c>
      <c r="V1805" t="s">
        <v>546</v>
      </c>
      <c r="W1805" t="s">
        <v>37</v>
      </c>
      <c r="X1805" t="s">
        <v>38</v>
      </c>
    </row>
    <row r="1806" spans="1:24" x14ac:dyDescent="0.3">
      <c r="A1806" t="s">
        <v>7384</v>
      </c>
      <c r="B1806" t="s">
        <v>7385</v>
      </c>
      <c r="C1806" s="1" t="str">
        <f t="shared" si="282"/>
        <v>21:0420</v>
      </c>
      <c r="D1806" s="1" t="str">
        <f t="shared" si="283"/>
        <v>21:0140</v>
      </c>
      <c r="E1806" t="s">
        <v>7378</v>
      </c>
      <c r="F1806" t="s">
        <v>7386</v>
      </c>
      <c r="H1806">
        <v>59.4041955</v>
      </c>
      <c r="I1806">
        <v>-128.65748239999999</v>
      </c>
      <c r="J1806" s="1" t="str">
        <f t="shared" si="284"/>
        <v>NGR bulk stream sediment</v>
      </c>
      <c r="K1806" s="1" t="str">
        <f t="shared" si="285"/>
        <v>&lt;177 micron (NGR)</v>
      </c>
      <c r="L1806">
        <v>34</v>
      </c>
      <c r="M1806" t="s">
        <v>64</v>
      </c>
      <c r="N1806">
        <v>663</v>
      </c>
      <c r="O1806" t="s">
        <v>225</v>
      </c>
      <c r="P1806" t="s">
        <v>47</v>
      </c>
      <c r="Q1806" t="s">
        <v>57</v>
      </c>
      <c r="R1806" t="s">
        <v>66</v>
      </c>
      <c r="S1806" t="s">
        <v>46</v>
      </c>
      <c r="T1806" t="s">
        <v>34</v>
      </c>
      <c r="U1806" t="s">
        <v>1895</v>
      </c>
      <c r="V1806" t="s">
        <v>929</v>
      </c>
      <c r="W1806" t="s">
        <v>37</v>
      </c>
      <c r="X1806" t="s">
        <v>38</v>
      </c>
    </row>
    <row r="1807" spans="1:24" x14ac:dyDescent="0.3">
      <c r="A1807" t="s">
        <v>7387</v>
      </c>
      <c r="B1807" t="s">
        <v>7388</v>
      </c>
      <c r="C1807" s="1" t="str">
        <f t="shared" si="282"/>
        <v>21:0420</v>
      </c>
      <c r="D1807" s="1" t="str">
        <f t="shared" si="283"/>
        <v>21:0140</v>
      </c>
      <c r="E1807" t="s">
        <v>7389</v>
      </c>
      <c r="F1807" t="s">
        <v>7390</v>
      </c>
      <c r="H1807">
        <v>59.3998791</v>
      </c>
      <c r="I1807">
        <v>-128.65521910000001</v>
      </c>
      <c r="J1807" s="1" t="str">
        <f t="shared" si="284"/>
        <v>NGR bulk stream sediment</v>
      </c>
      <c r="K1807" s="1" t="str">
        <f t="shared" si="285"/>
        <v>&lt;177 micron (NGR)</v>
      </c>
      <c r="L1807">
        <v>34</v>
      </c>
      <c r="M1807" t="s">
        <v>54</v>
      </c>
      <c r="N1807">
        <v>664</v>
      </c>
      <c r="O1807" t="s">
        <v>30</v>
      </c>
      <c r="P1807" t="s">
        <v>75</v>
      </c>
      <c r="Q1807" t="s">
        <v>85</v>
      </c>
      <c r="R1807" t="s">
        <v>75</v>
      </c>
      <c r="S1807" t="s">
        <v>66</v>
      </c>
      <c r="T1807" t="s">
        <v>34</v>
      </c>
      <c r="U1807" t="s">
        <v>715</v>
      </c>
      <c r="V1807" t="s">
        <v>694</v>
      </c>
      <c r="W1807" t="s">
        <v>37</v>
      </c>
      <c r="X1807" t="s">
        <v>38</v>
      </c>
    </row>
    <row r="1808" spans="1:24" x14ac:dyDescent="0.3">
      <c r="A1808" t="s">
        <v>7391</v>
      </c>
      <c r="B1808" t="s">
        <v>7392</v>
      </c>
      <c r="C1808" s="1" t="str">
        <f t="shared" si="282"/>
        <v>21:0420</v>
      </c>
      <c r="D1808" s="1" t="str">
        <f t="shared" si="283"/>
        <v>21:0140</v>
      </c>
      <c r="E1808" t="s">
        <v>7393</v>
      </c>
      <c r="F1808" t="s">
        <v>7394</v>
      </c>
      <c r="H1808">
        <v>59.406746699999999</v>
      </c>
      <c r="I1808">
        <v>-128.6346297</v>
      </c>
      <c r="J1808" s="1" t="str">
        <f t="shared" si="284"/>
        <v>NGR bulk stream sediment</v>
      </c>
      <c r="K1808" s="1" t="str">
        <f t="shared" si="285"/>
        <v>&lt;177 micron (NGR)</v>
      </c>
      <c r="L1808">
        <v>34</v>
      </c>
      <c r="M1808" t="s">
        <v>73</v>
      </c>
      <c r="N1808">
        <v>665</v>
      </c>
      <c r="O1808" t="s">
        <v>386</v>
      </c>
      <c r="P1808" t="s">
        <v>168</v>
      </c>
      <c r="Q1808" t="s">
        <v>31</v>
      </c>
      <c r="R1808" t="s">
        <v>128</v>
      </c>
      <c r="S1808" t="s">
        <v>75</v>
      </c>
      <c r="T1808" t="s">
        <v>699</v>
      </c>
      <c r="U1808" t="s">
        <v>866</v>
      </c>
      <c r="V1808" t="s">
        <v>31</v>
      </c>
      <c r="W1808" t="s">
        <v>37</v>
      </c>
      <c r="X1808" t="s">
        <v>38</v>
      </c>
    </row>
    <row r="1809" spans="1:24" x14ac:dyDescent="0.3">
      <c r="A1809" t="s">
        <v>7395</v>
      </c>
      <c r="B1809" t="s">
        <v>7396</v>
      </c>
      <c r="C1809" s="1" t="str">
        <f t="shared" si="282"/>
        <v>21:0420</v>
      </c>
      <c r="D1809" s="1" t="str">
        <f t="shared" si="283"/>
        <v>21:0140</v>
      </c>
      <c r="E1809" t="s">
        <v>7397</v>
      </c>
      <c r="F1809" t="s">
        <v>7398</v>
      </c>
      <c r="H1809">
        <v>59.424563900000003</v>
      </c>
      <c r="I1809">
        <v>-128.64472939999999</v>
      </c>
      <c r="J1809" s="1" t="str">
        <f t="shared" si="284"/>
        <v>NGR bulk stream sediment</v>
      </c>
      <c r="K1809" s="1" t="str">
        <f t="shared" si="285"/>
        <v>&lt;177 micron (NGR)</v>
      </c>
      <c r="L1809">
        <v>34</v>
      </c>
      <c r="M1809" t="s">
        <v>82</v>
      </c>
      <c r="N1809">
        <v>666</v>
      </c>
      <c r="O1809" t="s">
        <v>225</v>
      </c>
      <c r="P1809" t="s">
        <v>47</v>
      </c>
      <c r="Q1809" t="s">
        <v>57</v>
      </c>
      <c r="R1809" t="s">
        <v>47</v>
      </c>
      <c r="S1809" t="s">
        <v>46</v>
      </c>
      <c r="T1809" t="s">
        <v>34</v>
      </c>
      <c r="U1809" t="s">
        <v>4075</v>
      </c>
      <c r="V1809" t="s">
        <v>710</v>
      </c>
      <c r="W1809" t="s">
        <v>37</v>
      </c>
      <c r="X1809" t="s">
        <v>38</v>
      </c>
    </row>
    <row r="1810" spans="1:24" x14ac:dyDescent="0.3">
      <c r="A1810" t="s">
        <v>7399</v>
      </c>
      <c r="B1810" t="s">
        <v>7400</v>
      </c>
      <c r="C1810" s="1" t="str">
        <f t="shared" si="282"/>
        <v>21:0420</v>
      </c>
      <c r="D1810" s="1" t="str">
        <f t="shared" si="283"/>
        <v>21:0140</v>
      </c>
      <c r="E1810" t="s">
        <v>7401</v>
      </c>
      <c r="F1810" t="s">
        <v>7402</v>
      </c>
      <c r="H1810">
        <v>59.437477700000002</v>
      </c>
      <c r="I1810">
        <v>-128.6516105</v>
      </c>
      <c r="J1810" s="1" t="str">
        <f t="shared" si="284"/>
        <v>NGR bulk stream sediment</v>
      </c>
      <c r="K1810" s="1" t="str">
        <f t="shared" si="285"/>
        <v>&lt;177 micron (NGR)</v>
      </c>
      <c r="L1810">
        <v>34</v>
      </c>
      <c r="M1810" t="s">
        <v>91</v>
      </c>
      <c r="N1810">
        <v>667</v>
      </c>
      <c r="O1810" t="s">
        <v>820</v>
      </c>
      <c r="P1810" t="s">
        <v>93</v>
      </c>
      <c r="Q1810" t="s">
        <v>47</v>
      </c>
      <c r="R1810" t="s">
        <v>58</v>
      </c>
      <c r="S1810" t="s">
        <v>67</v>
      </c>
      <c r="T1810" t="s">
        <v>34</v>
      </c>
      <c r="U1810" t="s">
        <v>1395</v>
      </c>
      <c r="V1810" t="s">
        <v>497</v>
      </c>
      <c r="W1810" t="s">
        <v>37</v>
      </c>
      <c r="X1810" t="s">
        <v>38</v>
      </c>
    </row>
    <row r="1811" spans="1:24" x14ac:dyDescent="0.3">
      <c r="A1811" t="s">
        <v>7403</v>
      </c>
      <c r="B1811" t="s">
        <v>7404</v>
      </c>
      <c r="C1811" s="1" t="str">
        <f t="shared" si="282"/>
        <v>21:0420</v>
      </c>
      <c r="D1811" s="1" t="str">
        <f t="shared" si="283"/>
        <v>21:0140</v>
      </c>
      <c r="E1811" t="s">
        <v>7405</v>
      </c>
      <c r="F1811" t="s">
        <v>7406</v>
      </c>
      <c r="H1811">
        <v>59.4468022</v>
      </c>
      <c r="I1811">
        <v>-128.6054187</v>
      </c>
      <c r="J1811" s="1" t="str">
        <f t="shared" si="284"/>
        <v>NGR bulk stream sediment</v>
      </c>
      <c r="K1811" s="1" t="str">
        <f t="shared" si="285"/>
        <v>&lt;177 micron (NGR)</v>
      </c>
      <c r="L1811">
        <v>34</v>
      </c>
      <c r="M1811" t="s">
        <v>101</v>
      </c>
      <c r="N1811">
        <v>668</v>
      </c>
      <c r="O1811" t="s">
        <v>256</v>
      </c>
      <c r="P1811" t="s">
        <v>93</v>
      </c>
      <c r="Q1811" t="s">
        <v>75</v>
      </c>
      <c r="R1811" t="s">
        <v>128</v>
      </c>
      <c r="S1811" t="s">
        <v>67</v>
      </c>
      <c r="T1811" t="s">
        <v>699</v>
      </c>
      <c r="U1811" t="s">
        <v>690</v>
      </c>
      <c r="V1811" t="s">
        <v>517</v>
      </c>
      <c r="W1811" t="s">
        <v>37</v>
      </c>
      <c r="X1811" t="s">
        <v>38</v>
      </c>
    </row>
    <row r="1812" spans="1:24" x14ac:dyDescent="0.3">
      <c r="A1812" t="s">
        <v>7407</v>
      </c>
      <c r="B1812" t="s">
        <v>7408</v>
      </c>
      <c r="C1812" s="1" t="str">
        <f t="shared" si="282"/>
        <v>21:0420</v>
      </c>
      <c r="D1812" s="1" t="str">
        <f t="shared" si="283"/>
        <v>21:0140</v>
      </c>
      <c r="E1812" t="s">
        <v>7409</v>
      </c>
      <c r="F1812" t="s">
        <v>7410</v>
      </c>
      <c r="H1812">
        <v>59.456498000000003</v>
      </c>
      <c r="I1812">
        <v>-128.5543457</v>
      </c>
      <c r="J1812" s="1" t="str">
        <f t="shared" si="284"/>
        <v>NGR bulk stream sediment</v>
      </c>
      <c r="K1812" s="1" t="str">
        <f t="shared" si="285"/>
        <v>&lt;177 micron (NGR)</v>
      </c>
      <c r="L1812">
        <v>34</v>
      </c>
      <c r="M1812" t="s">
        <v>111</v>
      </c>
      <c r="N1812">
        <v>669</v>
      </c>
      <c r="O1812" t="s">
        <v>3180</v>
      </c>
      <c r="P1812" t="s">
        <v>45</v>
      </c>
      <c r="Q1812" t="s">
        <v>84</v>
      </c>
      <c r="R1812" t="s">
        <v>858</v>
      </c>
      <c r="S1812" t="s">
        <v>150</v>
      </c>
      <c r="T1812" t="s">
        <v>699</v>
      </c>
      <c r="U1812" t="s">
        <v>212</v>
      </c>
      <c r="V1812" t="s">
        <v>694</v>
      </c>
      <c r="W1812" t="s">
        <v>31</v>
      </c>
      <c r="X1812" t="s">
        <v>38</v>
      </c>
    </row>
    <row r="1813" spans="1:24" x14ac:dyDescent="0.3">
      <c r="A1813" t="s">
        <v>7411</v>
      </c>
      <c r="B1813" t="s">
        <v>7412</v>
      </c>
      <c r="C1813" s="1" t="str">
        <f t="shared" si="282"/>
        <v>21:0420</v>
      </c>
      <c r="D1813" s="1" t="str">
        <f t="shared" si="283"/>
        <v>21:0140</v>
      </c>
      <c r="E1813" t="s">
        <v>7413</v>
      </c>
      <c r="F1813" t="s">
        <v>7414</v>
      </c>
      <c r="H1813">
        <v>59.442891699999997</v>
      </c>
      <c r="I1813">
        <v>-128.54348680000001</v>
      </c>
      <c r="J1813" s="1" t="str">
        <f t="shared" si="284"/>
        <v>NGR bulk stream sediment</v>
      </c>
      <c r="K1813" s="1" t="str">
        <f t="shared" si="285"/>
        <v>&lt;177 micron (NGR)</v>
      </c>
      <c r="L1813">
        <v>34</v>
      </c>
      <c r="M1813" t="s">
        <v>118</v>
      </c>
      <c r="N1813">
        <v>670</v>
      </c>
      <c r="O1813" t="s">
        <v>490</v>
      </c>
      <c r="P1813" t="s">
        <v>93</v>
      </c>
      <c r="Q1813" t="s">
        <v>31</v>
      </c>
      <c r="R1813" t="s">
        <v>168</v>
      </c>
      <c r="S1813" t="s">
        <v>47</v>
      </c>
      <c r="T1813" t="s">
        <v>34</v>
      </c>
      <c r="U1813" t="s">
        <v>649</v>
      </c>
      <c r="V1813" t="s">
        <v>120</v>
      </c>
      <c r="W1813" t="s">
        <v>57</v>
      </c>
      <c r="X1813" t="s">
        <v>38</v>
      </c>
    </row>
    <row r="1814" spans="1:24" x14ac:dyDescent="0.3">
      <c r="A1814" t="s">
        <v>7415</v>
      </c>
      <c r="B1814" t="s">
        <v>7416</v>
      </c>
      <c r="C1814" s="1" t="str">
        <f t="shared" si="282"/>
        <v>21:0420</v>
      </c>
      <c r="D1814" s="1" t="str">
        <f t="shared" si="283"/>
        <v>21:0140</v>
      </c>
      <c r="E1814" t="s">
        <v>7417</v>
      </c>
      <c r="F1814" t="s">
        <v>7418</v>
      </c>
      <c r="H1814">
        <v>59.432780600000001</v>
      </c>
      <c r="I1814">
        <v>-128.55663179999999</v>
      </c>
      <c r="J1814" s="1" t="str">
        <f t="shared" si="284"/>
        <v>NGR bulk stream sediment</v>
      </c>
      <c r="K1814" s="1" t="str">
        <f t="shared" si="285"/>
        <v>&lt;177 micron (NGR)</v>
      </c>
      <c r="L1814">
        <v>34</v>
      </c>
      <c r="M1814" t="s">
        <v>125</v>
      </c>
      <c r="N1814">
        <v>671</v>
      </c>
      <c r="O1814" t="s">
        <v>799</v>
      </c>
      <c r="P1814" t="s">
        <v>75</v>
      </c>
      <c r="Q1814" t="s">
        <v>75</v>
      </c>
      <c r="R1814" t="s">
        <v>84</v>
      </c>
      <c r="S1814" t="s">
        <v>66</v>
      </c>
      <c r="T1814" t="s">
        <v>34</v>
      </c>
      <c r="U1814" t="s">
        <v>474</v>
      </c>
      <c r="V1814" t="s">
        <v>120</v>
      </c>
      <c r="W1814" t="s">
        <v>31</v>
      </c>
      <c r="X1814" t="s">
        <v>38</v>
      </c>
    </row>
    <row r="1815" spans="1:24" x14ac:dyDescent="0.3">
      <c r="A1815" t="s">
        <v>7419</v>
      </c>
      <c r="B1815" t="s">
        <v>7420</v>
      </c>
      <c r="C1815" s="1" t="str">
        <f t="shared" si="282"/>
        <v>21:0420</v>
      </c>
      <c r="D1815" s="1" t="str">
        <f t="shared" si="283"/>
        <v>21:0140</v>
      </c>
      <c r="E1815" t="s">
        <v>7421</v>
      </c>
      <c r="F1815" t="s">
        <v>7422</v>
      </c>
      <c r="H1815">
        <v>59.411422999999999</v>
      </c>
      <c r="I1815">
        <v>-128.53506709999999</v>
      </c>
      <c r="J1815" s="1" t="str">
        <f t="shared" si="284"/>
        <v>NGR bulk stream sediment</v>
      </c>
      <c r="K1815" s="1" t="str">
        <f t="shared" si="285"/>
        <v>&lt;177 micron (NGR)</v>
      </c>
      <c r="L1815">
        <v>34</v>
      </c>
      <c r="M1815" t="s">
        <v>148</v>
      </c>
      <c r="N1815">
        <v>672</v>
      </c>
      <c r="O1815" t="s">
        <v>333</v>
      </c>
      <c r="P1815" t="s">
        <v>103</v>
      </c>
      <c r="Q1815" t="s">
        <v>46</v>
      </c>
      <c r="R1815" t="s">
        <v>167</v>
      </c>
      <c r="S1815" t="s">
        <v>67</v>
      </c>
      <c r="T1815" t="s">
        <v>34</v>
      </c>
      <c r="U1815" t="s">
        <v>238</v>
      </c>
      <c r="V1815" t="s">
        <v>459</v>
      </c>
      <c r="W1815" t="s">
        <v>136</v>
      </c>
      <c r="X1815" t="s">
        <v>38</v>
      </c>
    </row>
    <row r="1816" spans="1:24" x14ac:dyDescent="0.3">
      <c r="A1816" t="s">
        <v>7423</v>
      </c>
      <c r="B1816" t="s">
        <v>7424</v>
      </c>
      <c r="C1816" s="1" t="str">
        <f t="shared" si="282"/>
        <v>21:0420</v>
      </c>
      <c r="D1816" s="1" t="str">
        <f t="shared" si="283"/>
        <v>21:0140</v>
      </c>
      <c r="E1816" t="s">
        <v>7425</v>
      </c>
      <c r="F1816" t="s">
        <v>7426</v>
      </c>
      <c r="H1816">
        <v>59.3878378</v>
      </c>
      <c r="I1816">
        <v>-128.52658819999999</v>
      </c>
      <c r="J1816" s="1" t="str">
        <f t="shared" si="284"/>
        <v>NGR bulk stream sediment</v>
      </c>
      <c r="K1816" s="1" t="str">
        <f t="shared" si="285"/>
        <v>&lt;177 micron (NGR)</v>
      </c>
      <c r="L1816">
        <v>34</v>
      </c>
      <c r="M1816" t="s">
        <v>157</v>
      </c>
      <c r="N1816">
        <v>673</v>
      </c>
      <c r="O1816" t="s">
        <v>333</v>
      </c>
      <c r="P1816" t="s">
        <v>58</v>
      </c>
      <c r="Q1816" t="s">
        <v>47</v>
      </c>
      <c r="R1816" t="s">
        <v>84</v>
      </c>
      <c r="S1816" t="s">
        <v>67</v>
      </c>
      <c r="T1816" t="s">
        <v>34</v>
      </c>
      <c r="U1816" t="s">
        <v>773</v>
      </c>
      <c r="V1816" t="s">
        <v>95</v>
      </c>
      <c r="W1816" t="s">
        <v>136</v>
      </c>
      <c r="X1816" t="s">
        <v>38</v>
      </c>
    </row>
    <row r="1817" spans="1:24" x14ac:dyDescent="0.3">
      <c r="A1817" t="s">
        <v>7427</v>
      </c>
      <c r="B1817" t="s">
        <v>7428</v>
      </c>
      <c r="C1817" s="1" t="str">
        <f t="shared" si="282"/>
        <v>21:0420</v>
      </c>
      <c r="D1817" s="1" t="str">
        <f t="shared" si="283"/>
        <v>21:0140</v>
      </c>
      <c r="E1817" t="s">
        <v>7429</v>
      </c>
      <c r="F1817" t="s">
        <v>7430</v>
      </c>
      <c r="H1817">
        <v>59.383015200000003</v>
      </c>
      <c r="I1817">
        <v>-128.54932579999999</v>
      </c>
      <c r="J1817" s="1" t="str">
        <f t="shared" si="284"/>
        <v>NGR bulk stream sediment</v>
      </c>
      <c r="K1817" s="1" t="str">
        <f t="shared" si="285"/>
        <v>&lt;177 micron (NGR)</v>
      </c>
      <c r="L1817">
        <v>34</v>
      </c>
      <c r="M1817" t="s">
        <v>165</v>
      </c>
      <c r="N1817">
        <v>674</v>
      </c>
      <c r="O1817" t="s">
        <v>44</v>
      </c>
      <c r="P1817" t="s">
        <v>93</v>
      </c>
      <c r="Q1817" t="s">
        <v>47</v>
      </c>
      <c r="R1817" t="s">
        <v>58</v>
      </c>
      <c r="S1817" t="s">
        <v>67</v>
      </c>
      <c r="T1817" t="s">
        <v>34</v>
      </c>
      <c r="U1817" t="s">
        <v>184</v>
      </c>
      <c r="V1817" t="s">
        <v>239</v>
      </c>
      <c r="W1817" t="s">
        <v>37</v>
      </c>
      <c r="X1817" t="s">
        <v>38</v>
      </c>
    </row>
    <row r="1818" spans="1:24" x14ac:dyDescent="0.3">
      <c r="A1818" t="s">
        <v>7431</v>
      </c>
      <c r="B1818" t="s">
        <v>7432</v>
      </c>
      <c r="C1818" s="1" t="str">
        <f t="shared" si="282"/>
        <v>21:0420</v>
      </c>
      <c r="D1818" s="1" t="str">
        <f t="shared" si="283"/>
        <v>21:0140</v>
      </c>
      <c r="E1818" t="s">
        <v>7433</v>
      </c>
      <c r="F1818" t="s">
        <v>7434</v>
      </c>
      <c r="H1818">
        <v>59.428261499999998</v>
      </c>
      <c r="I1818">
        <v>-128.44345190000001</v>
      </c>
      <c r="J1818" s="1" t="str">
        <f t="shared" si="284"/>
        <v>NGR bulk stream sediment</v>
      </c>
      <c r="K1818" s="1" t="str">
        <f t="shared" si="285"/>
        <v>&lt;177 micron (NGR)</v>
      </c>
      <c r="L1818">
        <v>34</v>
      </c>
      <c r="M1818" t="s">
        <v>175</v>
      </c>
      <c r="N1818">
        <v>675</v>
      </c>
      <c r="O1818" t="s">
        <v>1234</v>
      </c>
      <c r="P1818" t="s">
        <v>33</v>
      </c>
      <c r="Q1818" t="s">
        <v>75</v>
      </c>
      <c r="R1818" t="s">
        <v>74</v>
      </c>
      <c r="S1818" t="s">
        <v>46</v>
      </c>
      <c r="T1818" t="s">
        <v>699</v>
      </c>
      <c r="U1818" t="s">
        <v>270</v>
      </c>
      <c r="V1818" t="s">
        <v>427</v>
      </c>
      <c r="W1818" t="s">
        <v>57</v>
      </c>
      <c r="X1818" t="s">
        <v>38</v>
      </c>
    </row>
    <row r="1819" spans="1:24" x14ac:dyDescent="0.3">
      <c r="A1819" t="s">
        <v>7435</v>
      </c>
      <c r="B1819" t="s">
        <v>7436</v>
      </c>
      <c r="C1819" s="1" t="str">
        <f t="shared" si="282"/>
        <v>21:0420</v>
      </c>
      <c r="D1819" s="1" t="str">
        <f>HYPERLINK("http://geochem.nrcan.gc.ca/cdogs/content/svy/svy_e.htm", "")</f>
        <v/>
      </c>
      <c r="G1819" s="1" t="str">
        <f>HYPERLINK("http://geochem.nrcan.gc.ca/cdogs/content/cr_/cr_00025_e.htm", "25")</f>
        <v>25</v>
      </c>
      <c r="J1819" t="s">
        <v>195</v>
      </c>
      <c r="K1819" t="s">
        <v>196</v>
      </c>
      <c r="L1819">
        <v>34</v>
      </c>
      <c r="M1819" t="s">
        <v>197</v>
      </c>
      <c r="N1819">
        <v>676</v>
      </c>
      <c r="O1819" t="s">
        <v>820</v>
      </c>
      <c r="P1819" t="s">
        <v>103</v>
      </c>
      <c r="Q1819" t="s">
        <v>66</v>
      </c>
      <c r="R1819" t="s">
        <v>47</v>
      </c>
      <c r="S1819" t="s">
        <v>33</v>
      </c>
      <c r="T1819" t="s">
        <v>699</v>
      </c>
      <c r="U1819" t="s">
        <v>759</v>
      </c>
      <c r="V1819" t="s">
        <v>60</v>
      </c>
      <c r="W1819" t="s">
        <v>37</v>
      </c>
      <c r="X1819" t="s">
        <v>38</v>
      </c>
    </row>
    <row r="1820" spans="1:24" x14ac:dyDescent="0.3">
      <c r="A1820" t="s">
        <v>7437</v>
      </c>
      <c r="B1820" t="s">
        <v>7438</v>
      </c>
      <c r="C1820" s="1" t="str">
        <f t="shared" si="282"/>
        <v>21:0420</v>
      </c>
      <c r="D1820" s="1" t="str">
        <f t="shared" ref="D1820:D1825" si="286">HYPERLINK("http://geochem.nrcan.gc.ca/cdogs/content/svy/svy210140_e.htm", "21:0140")</f>
        <v>21:0140</v>
      </c>
      <c r="E1820" t="s">
        <v>7439</v>
      </c>
      <c r="F1820" t="s">
        <v>7440</v>
      </c>
      <c r="H1820">
        <v>59.384891400000001</v>
      </c>
      <c r="I1820">
        <v>-128.4135699</v>
      </c>
      <c r="J1820" s="1" t="str">
        <f t="shared" ref="J1820:J1825" si="287">HYPERLINK("http://geochem.nrcan.gc.ca/cdogs/content/kwd/kwd020030_e.htm", "NGR bulk stream sediment")</f>
        <v>NGR bulk stream sediment</v>
      </c>
      <c r="K1820" s="1" t="str">
        <f t="shared" ref="K1820:K1825" si="288">HYPERLINK("http://geochem.nrcan.gc.ca/cdogs/content/kwd/kwd080006_e.htm", "&lt;177 micron (NGR)")</f>
        <v>&lt;177 micron (NGR)</v>
      </c>
      <c r="L1820">
        <v>34</v>
      </c>
      <c r="M1820" t="s">
        <v>183</v>
      </c>
      <c r="N1820">
        <v>677</v>
      </c>
      <c r="O1820" t="s">
        <v>386</v>
      </c>
      <c r="P1820" t="s">
        <v>103</v>
      </c>
      <c r="Q1820" t="s">
        <v>75</v>
      </c>
      <c r="R1820" t="s">
        <v>168</v>
      </c>
      <c r="S1820" t="s">
        <v>75</v>
      </c>
      <c r="T1820" t="s">
        <v>34</v>
      </c>
      <c r="U1820" t="s">
        <v>928</v>
      </c>
      <c r="V1820" t="s">
        <v>719</v>
      </c>
      <c r="W1820" t="s">
        <v>57</v>
      </c>
      <c r="X1820" t="s">
        <v>38</v>
      </c>
    </row>
    <row r="1821" spans="1:24" x14ac:dyDescent="0.3">
      <c r="A1821" t="s">
        <v>7441</v>
      </c>
      <c r="B1821" t="s">
        <v>7442</v>
      </c>
      <c r="C1821" s="1" t="str">
        <f t="shared" si="282"/>
        <v>21:0420</v>
      </c>
      <c r="D1821" s="1" t="str">
        <f t="shared" si="286"/>
        <v>21:0140</v>
      </c>
      <c r="E1821" t="s">
        <v>7443</v>
      </c>
      <c r="F1821" t="s">
        <v>7444</v>
      </c>
      <c r="H1821">
        <v>59.385312499999998</v>
      </c>
      <c r="I1821">
        <v>-128.36353600000001</v>
      </c>
      <c r="J1821" s="1" t="str">
        <f t="shared" si="287"/>
        <v>NGR bulk stream sediment</v>
      </c>
      <c r="K1821" s="1" t="str">
        <f t="shared" si="288"/>
        <v>&lt;177 micron (NGR)</v>
      </c>
      <c r="L1821">
        <v>34</v>
      </c>
      <c r="M1821" t="s">
        <v>134</v>
      </c>
      <c r="N1821">
        <v>678</v>
      </c>
      <c r="O1821" t="s">
        <v>230</v>
      </c>
      <c r="P1821" t="s">
        <v>45</v>
      </c>
      <c r="Q1821" t="s">
        <v>75</v>
      </c>
      <c r="R1821" t="s">
        <v>104</v>
      </c>
      <c r="S1821" t="s">
        <v>75</v>
      </c>
      <c r="T1821" t="s">
        <v>699</v>
      </c>
      <c r="U1821" t="s">
        <v>151</v>
      </c>
      <c r="V1821" t="s">
        <v>106</v>
      </c>
      <c r="W1821" t="s">
        <v>136</v>
      </c>
      <c r="X1821" t="s">
        <v>38</v>
      </c>
    </row>
    <row r="1822" spans="1:24" x14ac:dyDescent="0.3">
      <c r="A1822" t="s">
        <v>7445</v>
      </c>
      <c r="B1822" t="s">
        <v>7446</v>
      </c>
      <c r="C1822" s="1" t="str">
        <f t="shared" si="282"/>
        <v>21:0420</v>
      </c>
      <c r="D1822" s="1" t="str">
        <f t="shared" si="286"/>
        <v>21:0140</v>
      </c>
      <c r="E1822" t="s">
        <v>7443</v>
      </c>
      <c r="F1822" t="s">
        <v>7447</v>
      </c>
      <c r="H1822">
        <v>59.385312499999998</v>
      </c>
      <c r="I1822">
        <v>-128.36353600000001</v>
      </c>
      <c r="J1822" s="1" t="str">
        <f t="shared" si="287"/>
        <v>NGR bulk stream sediment</v>
      </c>
      <c r="K1822" s="1" t="str">
        <f t="shared" si="288"/>
        <v>&lt;177 micron (NGR)</v>
      </c>
      <c r="L1822">
        <v>34</v>
      </c>
      <c r="M1822" t="s">
        <v>140</v>
      </c>
      <c r="N1822">
        <v>679</v>
      </c>
      <c r="O1822" t="s">
        <v>326</v>
      </c>
      <c r="P1822" t="s">
        <v>45</v>
      </c>
      <c r="Q1822" t="s">
        <v>67</v>
      </c>
      <c r="R1822" t="s">
        <v>45</v>
      </c>
      <c r="S1822" t="s">
        <v>67</v>
      </c>
      <c r="T1822" t="s">
        <v>34</v>
      </c>
      <c r="U1822" t="s">
        <v>151</v>
      </c>
      <c r="V1822" t="s">
        <v>95</v>
      </c>
      <c r="W1822" t="s">
        <v>37</v>
      </c>
      <c r="X1822" t="s">
        <v>38</v>
      </c>
    </row>
    <row r="1823" spans="1:24" x14ac:dyDescent="0.3">
      <c r="A1823" t="s">
        <v>7448</v>
      </c>
      <c r="B1823" t="s">
        <v>7449</v>
      </c>
      <c r="C1823" s="1" t="str">
        <f t="shared" si="282"/>
        <v>21:0420</v>
      </c>
      <c r="D1823" s="1" t="str">
        <f t="shared" si="286"/>
        <v>21:0140</v>
      </c>
      <c r="E1823" t="s">
        <v>7450</v>
      </c>
      <c r="F1823" t="s">
        <v>7451</v>
      </c>
      <c r="H1823">
        <v>59.376350700000003</v>
      </c>
      <c r="I1823">
        <v>-128.3038353</v>
      </c>
      <c r="J1823" s="1" t="str">
        <f t="shared" si="287"/>
        <v>NGR bulk stream sediment</v>
      </c>
      <c r="K1823" s="1" t="str">
        <f t="shared" si="288"/>
        <v>&lt;177 micron (NGR)</v>
      </c>
      <c r="L1823">
        <v>34</v>
      </c>
      <c r="M1823" t="s">
        <v>189</v>
      </c>
      <c r="N1823">
        <v>680</v>
      </c>
      <c r="O1823" t="s">
        <v>230</v>
      </c>
      <c r="P1823" t="s">
        <v>103</v>
      </c>
      <c r="Q1823" t="s">
        <v>33</v>
      </c>
      <c r="R1823" t="s">
        <v>45</v>
      </c>
      <c r="S1823" t="s">
        <v>67</v>
      </c>
      <c r="T1823" t="s">
        <v>699</v>
      </c>
      <c r="U1823" t="s">
        <v>474</v>
      </c>
      <c r="V1823" t="s">
        <v>49</v>
      </c>
      <c r="W1823" t="s">
        <v>37</v>
      </c>
      <c r="X1823" t="s">
        <v>38</v>
      </c>
    </row>
    <row r="1824" spans="1:24" x14ac:dyDescent="0.3">
      <c r="A1824" t="s">
        <v>7452</v>
      </c>
      <c r="B1824" t="s">
        <v>7453</v>
      </c>
      <c r="C1824" s="1" t="str">
        <f t="shared" si="282"/>
        <v>21:0420</v>
      </c>
      <c r="D1824" s="1" t="str">
        <f t="shared" si="286"/>
        <v>21:0140</v>
      </c>
      <c r="E1824" t="s">
        <v>7454</v>
      </c>
      <c r="F1824" t="s">
        <v>7455</v>
      </c>
      <c r="H1824">
        <v>59.313315099999997</v>
      </c>
      <c r="I1824">
        <v>-128.64327320000001</v>
      </c>
      <c r="J1824" s="1" t="str">
        <f t="shared" si="287"/>
        <v>NGR bulk stream sediment</v>
      </c>
      <c r="K1824" s="1" t="str">
        <f t="shared" si="288"/>
        <v>&lt;177 micron (NGR)</v>
      </c>
      <c r="L1824">
        <v>35</v>
      </c>
      <c r="M1824" t="s">
        <v>28</v>
      </c>
      <c r="N1824">
        <v>681</v>
      </c>
      <c r="O1824" t="s">
        <v>30</v>
      </c>
      <c r="P1824" t="s">
        <v>93</v>
      </c>
      <c r="Q1824" t="s">
        <v>46</v>
      </c>
      <c r="R1824" t="s">
        <v>33</v>
      </c>
      <c r="S1824" t="s">
        <v>150</v>
      </c>
      <c r="T1824" t="s">
        <v>34</v>
      </c>
      <c r="U1824" t="s">
        <v>159</v>
      </c>
      <c r="V1824" t="s">
        <v>719</v>
      </c>
      <c r="W1824" t="s">
        <v>37</v>
      </c>
      <c r="X1824" t="s">
        <v>38</v>
      </c>
    </row>
    <row r="1825" spans="1:24" x14ac:dyDescent="0.3">
      <c r="A1825" t="s">
        <v>7456</v>
      </c>
      <c r="B1825" t="s">
        <v>7457</v>
      </c>
      <c r="C1825" s="1" t="str">
        <f t="shared" si="282"/>
        <v>21:0420</v>
      </c>
      <c r="D1825" s="1" t="str">
        <f t="shared" si="286"/>
        <v>21:0140</v>
      </c>
      <c r="E1825" t="s">
        <v>7454</v>
      </c>
      <c r="F1825" t="s">
        <v>7458</v>
      </c>
      <c r="H1825">
        <v>59.313315099999997</v>
      </c>
      <c r="I1825">
        <v>-128.64327320000001</v>
      </c>
      <c r="J1825" s="1" t="str">
        <f t="shared" si="287"/>
        <v>NGR bulk stream sediment</v>
      </c>
      <c r="K1825" s="1" t="str">
        <f t="shared" si="288"/>
        <v>&lt;177 micron (NGR)</v>
      </c>
      <c r="L1825">
        <v>35</v>
      </c>
      <c r="M1825" t="s">
        <v>64</v>
      </c>
      <c r="N1825">
        <v>682</v>
      </c>
      <c r="O1825" t="s">
        <v>244</v>
      </c>
      <c r="P1825" t="s">
        <v>58</v>
      </c>
      <c r="Q1825" t="s">
        <v>66</v>
      </c>
      <c r="R1825" t="s">
        <v>135</v>
      </c>
      <c r="S1825" t="s">
        <v>150</v>
      </c>
      <c r="T1825" t="s">
        <v>34</v>
      </c>
      <c r="U1825" t="s">
        <v>238</v>
      </c>
      <c r="V1825" t="s">
        <v>49</v>
      </c>
      <c r="W1825" t="s">
        <v>37</v>
      </c>
      <c r="X1825" t="s">
        <v>38</v>
      </c>
    </row>
    <row r="1826" spans="1:24" x14ac:dyDescent="0.3">
      <c r="A1826" t="s">
        <v>7459</v>
      </c>
      <c r="B1826" t="s">
        <v>7460</v>
      </c>
      <c r="C1826" s="1" t="str">
        <f t="shared" si="282"/>
        <v>21:0420</v>
      </c>
      <c r="D1826" s="1" t="str">
        <f>HYPERLINK("http://geochem.nrcan.gc.ca/cdogs/content/svy/svy_e.htm", "")</f>
        <v/>
      </c>
      <c r="G1826" s="1" t="str">
        <f>HYPERLINK("http://geochem.nrcan.gc.ca/cdogs/content/cr_/cr_00040_e.htm", "40")</f>
        <v>40</v>
      </c>
      <c r="J1826" t="s">
        <v>195</v>
      </c>
      <c r="K1826" t="s">
        <v>196</v>
      </c>
      <c r="L1826">
        <v>35</v>
      </c>
      <c r="M1826" t="s">
        <v>197</v>
      </c>
      <c r="N1826">
        <v>683</v>
      </c>
      <c r="O1826" t="s">
        <v>2731</v>
      </c>
      <c r="P1826" t="s">
        <v>256</v>
      </c>
      <c r="Q1826" t="s">
        <v>33</v>
      </c>
      <c r="R1826" t="s">
        <v>33</v>
      </c>
      <c r="S1826" t="s">
        <v>47</v>
      </c>
      <c r="T1826" t="s">
        <v>699</v>
      </c>
      <c r="U1826" t="s">
        <v>319</v>
      </c>
      <c r="V1826" t="s">
        <v>106</v>
      </c>
      <c r="W1826" t="s">
        <v>37</v>
      </c>
      <c r="X1826" t="s">
        <v>38</v>
      </c>
    </row>
    <row r="1827" spans="1:24" x14ac:dyDescent="0.3">
      <c r="A1827" t="s">
        <v>7461</v>
      </c>
      <c r="B1827" t="s">
        <v>7462</v>
      </c>
      <c r="C1827" s="1" t="str">
        <f t="shared" si="282"/>
        <v>21:0420</v>
      </c>
      <c r="D1827" s="1" t="str">
        <f t="shared" ref="D1827:D1862" si="289">HYPERLINK("http://geochem.nrcan.gc.ca/cdogs/content/svy/svy210140_e.htm", "21:0140")</f>
        <v>21:0140</v>
      </c>
      <c r="E1827" t="s">
        <v>7463</v>
      </c>
      <c r="F1827" t="s">
        <v>7464</v>
      </c>
      <c r="H1827">
        <v>59.321406000000003</v>
      </c>
      <c r="I1827">
        <v>-128.65316780000001</v>
      </c>
      <c r="J1827" s="1" t="str">
        <f t="shared" ref="J1827:J1862" si="290">HYPERLINK("http://geochem.nrcan.gc.ca/cdogs/content/kwd/kwd020030_e.htm", "NGR bulk stream sediment")</f>
        <v>NGR bulk stream sediment</v>
      </c>
      <c r="K1827" s="1" t="str">
        <f t="shared" ref="K1827:K1862" si="291">HYPERLINK("http://geochem.nrcan.gc.ca/cdogs/content/kwd/kwd080006_e.htm", "&lt;177 micron (NGR)")</f>
        <v>&lt;177 micron (NGR)</v>
      </c>
      <c r="L1827">
        <v>35</v>
      </c>
      <c r="M1827" t="s">
        <v>43</v>
      </c>
      <c r="N1827">
        <v>684</v>
      </c>
      <c r="O1827" t="s">
        <v>406</v>
      </c>
      <c r="P1827" t="s">
        <v>33</v>
      </c>
      <c r="Q1827" t="s">
        <v>31</v>
      </c>
      <c r="R1827" t="s">
        <v>75</v>
      </c>
      <c r="S1827" t="s">
        <v>66</v>
      </c>
      <c r="T1827" t="s">
        <v>699</v>
      </c>
      <c r="U1827" t="s">
        <v>4075</v>
      </c>
      <c r="V1827" t="s">
        <v>546</v>
      </c>
      <c r="W1827" t="s">
        <v>37</v>
      </c>
      <c r="X1827" t="s">
        <v>38</v>
      </c>
    </row>
    <row r="1828" spans="1:24" x14ac:dyDescent="0.3">
      <c r="A1828" t="s">
        <v>7465</v>
      </c>
      <c r="B1828" t="s">
        <v>7466</v>
      </c>
      <c r="C1828" s="1" t="str">
        <f t="shared" si="282"/>
        <v>21:0420</v>
      </c>
      <c r="D1828" s="1" t="str">
        <f t="shared" si="289"/>
        <v>21:0140</v>
      </c>
      <c r="E1828" t="s">
        <v>7467</v>
      </c>
      <c r="F1828" t="s">
        <v>7468</v>
      </c>
      <c r="H1828">
        <v>59.338239600000001</v>
      </c>
      <c r="I1828">
        <v>-128.7493758</v>
      </c>
      <c r="J1828" s="1" t="str">
        <f t="shared" si="290"/>
        <v>NGR bulk stream sediment</v>
      </c>
      <c r="K1828" s="1" t="str">
        <f t="shared" si="291"/>
        <v>&lt;177 micron (NGR)</v>
      </c>
      <c r="L1828">
        <v>35</v>
      </c>
      <c r="M1828" t="s">
        <v>54</v>
      </c>
      <c r="N1828">
        <v>685</v>
      </c>
      <c r="O1828" t="s">
        <v>158</v>
      </c>
      <c r="P1828" t="s">
        <v>58</v>
      </c>
      <c r="Q1828" t="s">
        <v>85</v>
      </c>
      <c r="R1828" t="s">
        <v>33</v>
      </c>
      <c r="S1828" t="s">
        <v>47</v>
      </c>
      <c r="T1828" t="s">
        <v>34</v>
      </c>
      <c r="U1828" t="s">
        <v>2012</v>
      </c>
      <c r="V1828" t="s">
        <v>136</v>
      </c>
      <c r="W1828" t="s">
        <v>37</v>
      </c>
      <c r="X1828" t="s">
        <v>38</v>
      </c>
    </row>
    <row r="1829" spans="1:24" x14ac:dyDescent="0.3">
      <c r="A1829" t="s">
        <v>7469</v>
      </c>
      <c r="B1829" t="s">
        <v>7470</v>
      </c>
      <c r="C1829" s="1" t="str">
        <f t="shared" si="282"/>
        <v>21:0420</v>
      </c>
      <c r="D1829" s="1" t="str">
        <f t="shared" si="289"/>
        <v>21:0140</v>
      </c>
      <c r="E1829" t="s">
        <v>7471</v>
      </c>
      <c r="F1829" t="s">
        <v>7472</v>
      </c>
      <c r="H1829">
        <v>59.355390300000003</v>
      </c>
      <c r="I1829">
        <v>-128.7487745</v>
      </c>
      <c r="J1829" s="1" t="str">
        <f t="shared" si="290"/>
        <v>NGR bulk stream sediment</v>
      </c>
      <c r="K1829" s="1" t="str">
        <f t="shared" si="291"/>
        <v>&lt;177 micron (NGR)</v>
      </c>
      <c r="L1829">
        <v>35</v>
      </c>
      <c r="M1829" t="s">
        <v>73</v>
      </c>
      <c r="N1829">
        <v>686</v>
      </c>
      <c r="O1829" t="s">
        <v>92</v>
      </c>
      <c r="P1829" t="s">
        <v>103</v>
      </c>
      <c r="Q1829" t="s">
        <v>85</v>
      </c>
      <c r="R1829" t="s">
        <v>93</v>
      </c>
      <c r="S1829" t="s">
        <v>75</v>
      </c>
      <c r="T1829" t="s">
        <v>34</v>
      </c>
      <c r="U1829" t="s">
        <v>421</v>
      </c>
      <c r="V1829" t="s">
        <v>160</v>
      </c>
      <c r="W1829" t="s">
        <v>37</v>
      </c>
      <c r="X1829" t="s">
        <v>38</v>
      </c>
    </row>
    <row r="1830" spans="1:24" x14ac:dyDescent="0.3">
      <c r="A1830" t="s">
        <v>7473</v>
      </c>
      <c r="B1830" t="s">
        <v>7474</v>
      </c>
      <c r="C1830" s="1" t="str">
        <f t="shared" si="282"/>
        <v>21:0420</v>
      </c>
      <c r="D1830" s="1" t="str">
        <f t="shared" si="289"/>
        <v>21:0140</v>
      </c>
      <c r="E1830" t="s">
        <v>7475</v>
      </c>
      <c r="F1830" t="s">
        <v>7476</v>
      </c>
      <c r="H1830">
        <v>59.267459700000003</v>
      </c>
      <c r="I1830">
        <v>-129.23554490000001</v>
      </c>
      <c r="J1830" s="1" t="str">
        <f t="shared" si="290"/>
        <v>NGR bulk stream sediment</v>
      </c>
      <c r="K1830" s="1" t="str">
        <f t="shared" si="291"/>
        <v>&lt;177 micron (NGR)</v>
      </c>
      <c r="L1830">
        <v>35</v>
      </c>
      <c r="M1830" t="s">
        <v>82</v>
      </c>
      <c r="N1830">
        <v>687</v>
      </c>
      <c r="O1830" t="s">
        <v>168</v>
      </c>
      <c r="P1830" t="s">
        <v>75</v>
      </c>
      <c r="Q1830" t="s">
        <v>85</v>
      </c>
      <c r="R1830" t="s">
        <v>67</v>
      </c>
      <c r="S1830" t="s">
        <v>31</v>
      </c>
      <c r="T1830" t="s">
        <v>34</v>
      </c>
      <c r="U1830" t="s">
        <v>105</v>
      </c>
      <c r="V1830" t="s">
        <v>778</v>
      </c>
      <c r="W1830" t="s">
        <v>136</v>
      </c>
      <c r="X1830" t="s">
        <v>38</v>
      </c>
    </row>
    <row r="1831" spans="1:24" x14ac:dyDescent="0.3">
      <c r="A1831" t="s">
        <v>7477</v>
      </c>
      <c r="B1831" t="s">
        <v>7478</v>
      </c>
      <c r="C1831" s="1" t="str">
        <f t="shared" si="282"/>
        <v>21:0420</v>
      </c>
      <c r="D1831" s="1" t="str">
        <f t="shared" si="289"/>
        <v>21:0140</v>
      </c>
      <c r="E1831" t="s">
        <v>7479</v>
      </c>
      <c r="F1831" t="s">
        <v>7480</v>
      </c>
      <c r="H1831">
        <v>59.274825300000003</v>
      </c>
      <c r="I1831">
        <v>-129.2394381</v>
      </c>
      <c r="J1831" s="1" t="str">
        <f t="shared" si="290"/>
        <v>NGR bulk stream sediment</v>
      </c>
      <c r="K1831" s="1" t="str">
        <f t="shared" si="291"/>
        <v>&lt;177 micron (NGR)</v>
      </c>
      <c r="L1831">
        <v>35</v>
      </c>
      <c r="M1831" t="s">
        <v>91</v>
      </c>
      <c r="N1831">
        <v>688</v>
      </c>
      <c r="O1831" t="s">
        <v>250</v>
      </c>
      <c r="P1831" t="s">
        <v>75</v>
      </c>
      <c r="Q1831" t="s">
        <v>85</v>
      </c>
      <c r="R1831" t="s">
        <v>67</v>
      </c>
      <c r="S1831" t="s">
        <v>66</v>
      </c>
      <c r="T1831" t="s">
        <v>34</v>
      </c>
      <c r="U1831" t="s">
        <v>129</v>
      </c>
      <c r="V1831" t="s">
        <v>694</v>
      </c>
      <c r="W1831" t="s">
        <v>136</v>
      </c>
      <c r="X1831" t="s">
        <v>38</v>
      </c>
    </row>
    <row r="1832" spans="1:24" x14ac:dyDescent="0.3">
      <c r="A1832" t="s">
        <v>7481</v>
      </c>
      <c r="B1832" t="s">
        <v>7482</v>
      </c>
      <c r="C1832" s="1" t="str">
        <f t="shared" si="282"/>
        <v>21:0420</v>
      </c>
      <c r="D1832" s="1" t="str">
        <f t="shared" si="289"/>
        <v>21:0140</v>
      </c>
      <c r="E1832" t="s">
        <v>7483</v>
      </c>
      <c r="F1832" t="s">
        <v>7484</v>
      </c>
      <c r="H1832">
        <v>59.232878599999999</v>
      </c>
      <c r="I1832">
        <v>-129.3369261</v>
      </c>
      <c r="J1832" s="1" t="str">
        <f t="shared" si="290"/>
        <v>NGR bulk stream sediment</v>
      </c>
      <c r="K1832" s="1" t="str">
        <f t="shared" si="291"/>
        <v>&lt;177 micron (NGR)</v>
      </c>
      <c r="L1832">
        <v>35</v>
      </c>
      <c r="M1832" t="s">
        <v>101</v>
      </c>
      <c r="N1832">
        <v>689</v>
      </c>
      <c r="O1832" t="s">
        <v>2602</v>
      </c>
      <c r="P1832" t="s">
        <v>1234</v>
      </c>
      <c r="Q1832" t="s">
        <v>142</v>
      </c>
      <c r="R1832" t="s">
        <v>141</v>
      </c>
      <c r="S1832" t="s">
        <v>103</v>
      </c>
      <c r="T1832" t="s">
        <v>758</v>
      </c>
      <c r="U1832" t="s">
        <v>1667</v>
      </c>
      <c r="V1832" t="s">
        <v>617</v>
      </c>
      <c r="W1832" t="s">
        <v>37</v>
      </c>
      <c r="X1832" t="s">
        <v>38</v>
      </c>
    </row>
    <row r="1833" spans="1:24" x14ac:dyDescent="0.3">
      <c r="A1833" t="s">
        <v>7485</v>
      </c>
      <c r="B1833" t="s">
        <v>7486</v>
      </c>
      <c r="C1833" s="1" t="str">
        <f t="shared" si="282"/>
        <v>21:0420</v>
      </c>
      <c r="D1833" s="1" t="str">
        <f t="shared" si="289"/>
        <v>21:0140</v>
      </c>
      <c r="E1833" t="s">
        <v>7487</v>
      </c>
      <c r="F1833" t="s">
        <v>7488</v>
      </c>
      <c r="H1833">
        <v>59.232240099999999</v>
      </c>
      <c r="I1833">
        <v>-129.28874809999999</v>
      </c>
      <c r="J1833" s="1" t="str">
        <f t="shared" si="290"/>
        <v>NGR bulk stream sediment</v>
      </c>
      <c r="K1833" s="1" t="str">
        <f t="shared" si="291"/>
        <v>&lt;177 micron (NGR)</v>
      </c>
      <c r="L1833">
        <v>35</v>
      </c>
      <c r="M1833" t="s">
        <v>111</v>
      </c>
      <c r="N1833">
        <v>690</v>
      </c>
      <c r="O1833" t="s">
        <v>166</v>
      </c>
      <c r="P1833" t="s">
        <v>65</v>
      </c>
      <c r="Q1833" t="s">
        <v>31</v>
      </c>
      <c r="R1833" t="s">
        <v>2731</v>
      </c>
      <c r="S1833" t="s">
        <v>45</v>
      </c>
      <c r="T1833" t="s">
        <v>34</v>
      </c>
      <c r="U1833" t="s">
        <v>724</v>
      </c>
      <c r="V1833" t="s">
        <v>965</v>
      </c>
      <c r="W1833" t="s">
        <v>37</v>
      </c>
      <c r="X1833" t="s">
        <v>38</v>
      </c>
    </row>
    <row r="1834" spans="1:24" x14ac:dyDescent="0.3">
      <c r="A1834" t="s">
        <v>7489</v>
      </c>
      <c r="B1834" t="s">
        <v>7490</v>
      </c>
      <c r="C1834" s="1" t="str">
        <f t="shared" si="282"/>
        <v>21:0420</v>
      </c>
      <c r="D1834" s="1" t="str">
        <f t="shared" si="289"/>
        <v>21:0140</v>
      </c>
      <c r="E1834" t="s">
        <v>7491</v>
      </c>
      <c r="F1834" t="s">
        <v>7492</v>
      </c>
      <c r="H1834">
        <v>59.1741484</v>
      </c>
      <c r="I1834">
        <v>-129.25355099999999</v>
      </c>
      <c r="J1834" s="1" t="str">
        <f t="shared" si="290"/>
        <v>NGR bulk stream sediment</v>
      </c>
      <c r="K1834" s="1" t="str">
        <f t="shared" si="291"/>
        <v>&lt;177 micron (NGR)</v>
      </c>
      <c r="L1834">
        <v>35</v>
      </c>
      <c r="M1834" t="s">
        <v>118</v>
      </c>
      <c r="N1834">
        <v>691</v>
      </c>
      <c r="O1834" t="s">
        <v>306</v>
      </c>
      <c r="P1834" t="s">
        <v>56</v>
      </c>
      <c r="Q1834" t="s">
        <v>31</v>
      </c>
      <c r="R1834" t="s">
        <v>149</v>
      </c>
      <c r="S1834" t="s">
        <v>128</v>
      </c>
      <c r="T1834" t="s">
        <v>699</v>
      </c>
      <c r="U1834" t="s">
        <v>290</v>
      </c>
      <c r="V1834" t="s">
        <v>595</v>
      </c>
      <c r="W1834" t="s">
        <v>37</v>
      </c>
      <c r="X1834" t="s">
        <v>38</v>
      </c>
    </row>
    <row r="1835" spans="1:24" x14ac:dyDescent="0.3">
      <c r="A1835" t="s">
        <v>7493</v>
      </c>
      <c r="B1835" t="s">
        <v>7494</v>
      </c>
      <c r="C1835" s="1" t="str">
        <f t="shared" si="282"/>
        <v>21:0420</v>
      </c>
      <c r="D1835" s="1" t="str">
        <f t="shared" si="289"/>
        <v>21:0140</v>
      </c>
      <c r="E1835" t="s">
        <v>7495</v>
      </c>
      <c r="F1835" t="s">
        <v>7496</v>
      </c>
      <c r="H1835">
        <v>59.146161599999999</v>
      </c>
      <c r="I1835">
        <v>-129.13687970000001</v>
      </c>
      <c r="J1835" s="1" t="str">
        <f t="shared" si="290"/>
        <v>NGR bulk stream sediment</v>
      </c>
      <c r="K1835" s="1" t="str">
        <f t="shared" si="291"/>
        <v>&lt;177 micron (NGR)</v>
      </c>
      <c r="L1835">
        <v>35</v>
      </c>
      <c r="M1835" t="s">
        <v>125</v>
      </c>
      <c r="N1835">
        <v>692</v>
      </c>
      <c r="O1835" t="s">
        <v>244</v>
      </c>
      <c r="P1835" t="s">
        <v>250</v>
      </c>
      <c r="Q1835" t="s">
        <v>136</v>
      </c>
      <c r="R1835" t="s">
        <v>83</v>
      </c>
      <c r="S1835" t="s">
        <v>150</v>
      </c>
      <c r="T1835" t="s">
        <v>34</v>
      </c>
      <c r="U1835" t="s">
        <v>496</v>
      </c>
      <c r="V1835" t="s">
        <v>719</v>
      </c>
      <c r="W1835" t="s">
        <v>37</v>
      </c>
      <c r="X1835" t="s">
        <v>38</v>
      </c>
    </row>
    <row r="1836" spans="1:24" x14ac:dyDescent="0.3">
      <c r="A1836" t="s">
        <v>7497</v>
      </c>
      <c r="B1836" t="s">
        <v>7498</v>
      </c>
      <c r="C1836" s="1" t="str">
        <f t="shared" si="282"/>
        <v>21:0420</v>
      </c>
      <c r="D1836" s="1" t="str">
        <f t="shared" si="289"/>
        <v>21:0140</v>
      </c>
      <c r="E1836" t="s">
        <v>7499</v>
      </c>
      <c r="F1836" t="s">
        <v>7500</v>
      </c>
      <c r="H1836">
        <v>59.140197299999997</v>
      </c>
      <c r="I1836">
        <v>-129.14636300000001</v>
      </c>
      <c r="J1836" s="1" t="str">
        <f t="shared" si="290"/>
        <v>NGR bulk stream sediment</v>
      </c>
      <c r="K1836" s="1" t="str">
        <f t="shared" si="291"/>
        <v>&lt;177 micron (NGR)</v>
      </c>
      <c r="L1836">
        <v>35</v>
      </c>
      <c r="M1836" t="s">
        <v>134</v>
      </c>
      <c r="N1836">
        <v>693</v>
      </c>
      <c r="O1836" t="s">
        <v>44</v>
      </c>
      <c r="P1836" t="s">
        <v>103</v>
      </c>
      <c r="Q1836" t="s">
        <v>31</v>
      </c>
      <c r="R1836" t="s">
        <v>45</v>
      </c>
      <c r="S1836" t="s">
        <v>47</v>
      </c>
      <c r="T1836" t="s">
        <v>34</v>
      </c>
      <c r="U1836" t="s">
        <v>2220</v>
      </c>
      <c r="V1836" t="s">
        <v>49</v>
      </c>
      <c r="W1836" t="s">
        <v>37</v>
      </c>
      <c r="X1836" t="s">
        <v>38</v>
      </c>
    </row>
    <row r="1837" spans="1:24" x14ac:dyDescent="0.3">
      <c r="A1837" t="s">
        <v>7501</v>
      </c>
      <c r="B1837" t="s">
        <v>7502</v>
      </c>
      <c r="C1837" s="1" t="str">
        <f t="shared" si="282"/>
        <v>21:0420</v>
      </c>
      <c r="D1837" s="1" t="str">
        <f t="shared" si="289"/>
        <v>21:0140</v>
      </c>
      <c r="E1837" t="s">
        <v>7499</v>
      </c>
      <c r="F1837" t="s">
        <v>7503</v>
      </c>
      <c r="H1837">
        <v>59.140197299999997</v>
      </c>
      <c r="I1837">
        <v>-129.14636300000001</v>
      </c>
      <c r="J1837" s="1" t="str">
        <f t="shared" si="290"/>
        <v>NGR bulk stream sediment</v>
      </c>
      <c r="K1837" s="1" t="str">
        <f t="shared" si="291"/>
        <v>&lt;177 micron (NGR)</v>
      </c>
      <c r="L1837">
        <v>35</v>
      </c>
      <c r="M1837" t="s">
        <v>140</v>
      </c>
      <c r="N1837">
        <v>694</v>
      </c>
      <c r="O1837" t="s">
        <v>158</v>
      </c>
      <c r="P1837" t="s">
        <v>103</v>
      </c>
      <c r="Q1837" t="s">
        <v>31</v>
      </c>
      <c r="R1837" t="s">
        <v>103</v>
      </c>
      <c r="S1837" t="s">
        <v>47</v>
      </c>
      <c r="T1837" t="s">
        <v>34</v>
      </c>
      <c r="U1837" t="s">
        <v>270</v>
      </c>
      <c r="V1837" t="s">
        <v>643</v>
      </c>
      <c r="W1837" t="s">
        <v>37</v>
      </c>
      <c r="X1837" t="s">
        <v>38</v>
      </c>
    </row>
    <row r="1838" spans="1:24" x14ac:dyDescent="0.3">
      <c r="A1838" t="s">
        <v>7504</v>
      </c>
      <c r="B1838" t="s">
        <v>7505</v>
      </c>
      <c r="C1838" s="1" t="str">
        <f t="shared" si="282"/>
        <v>21:0420</v>
      </c>
      <c r="D1838" s="1" t="str">
        <f t="shared" si="289"/>
        <v>21:0140</v>
      </c>
      <c r="E1838" t="s">
        <v>7506</v>
      </c>
      <c r="F1838" t="s">
        <v>7507</v>
      </c>
      <c r="H1838">
        <v>59.141646999999999</v>
      </c>
      <c r="I1838">
        <v>-129.08002680000001</v>
      </c>
      <c r="J1838" s="1" t="str">
        <f t="shared" si="290"/>
        <v>NGR bulk stream sediment</v>
      </c>
      <c r="K1838" s="1" t="str">
        <f t="shared" si="291"/>
        <v>&lt;177 micron (NGR)</v>
      </c>
      <c r="L1838">
        <v>35</v>
      </c>
      <c r="M1838" t="s">
        <v>148</v>
      </c>
      <c r="N1838">
        <v>695</v>
      </c>
      <c r="O1838" t="s">
        <v>158</v>
      </c>
      <c r="P1838" t="s">
        <v>167</v>
      </c>
      <c r="Q1838" t="s">
        <v>85</v>
      </c>
      <c r="R1838" t="s">
        <v>56</v>
      </c>
      <c r="S1838" t="s">
        <v>67</v>
      </c>
      <c r="T1838" t="s">
        <v>34</v>
      </c>
      <c r="U1838" t="s">
        <v>1967</v>
      </c>
      <c r="V1838" t="s">
        <v>643</v>
      </c>
      <c r="W1838" t="s">
        <v>37</v>
      </c>
      <c r="X1838" t="s">
        <v>38</v>
      </c>
    </row>
    <row r="1839" spans="1:24" x14ac:dyDescent="0.3">
      <c r="A1839" t="s">
        <v>7508</v>
      </c>
      <c r="B1839" t="s">
        <v>7509</v>
      </c>
      <c r="C1839" s="1" t="str">
        <f t="shared" si="282"/>
        <v>21:0420</v>
      </c>
      <c r="D1839" s="1" t="str">
        <f t="shared" si="289"/>
        <v>21:0140</v>
      </c>
      <c r="E1839" t="s">
        <v>7510</v>
      </c>
      <c r="F1839" t="s">
        <v>7511</v>
      </c>
      <c r="H1839">
        <v>59.131514500000002</v>
      </c>
      <c r="I1839">
        <v>-128.9882939</v>
      </c>
      <c r="J1839" s="1" t="str">
        <f t="shared" si="290"/>
        <v>NGR bulk stream sediment</v>
      </c>
      <c r="K1839" s="1" t="str">
        <f t="shared" si="291"/>
        <v>&lt;177 micron (NGR)</v>
      </c>
      <c r="L1839">
        <v>35</v>
      </c>
      <c r="M1839" t="s">
        <v>157</v>
      </c>
      <c r="N1839">
        <v>696</v>
      </c>
      <c r="O1839" t="s">
        <v>92</v>
      </c>
      <c r="P1839" t="s">
        <v>93</v>
      </c>
      <c r="Q1839" t="s">
        <v>57</v>
      </c>
      <c r="R1839" t="s">
        <v>74</v>
      </c>
      <c r="S1839" t="s">
        <v>85</v>
      </c>
      <c r="T1839" t="s">
        <v>34</v>
      </c>
      <c r="U1839" t="s">
        <v>759</v>
      </c>
      <c r="V1839" t="s">
        <v>1467</v>
      </c>
      <c r="W1839" t="s">
        <v>57</v>
      </c>
      <c r="X1839" t="s">
        <v>38</v>
      </c>
    </row>
    <row r="1840" spans="1:24" x14ac:dyDescent="0.3">
      <c r="A1840" t="s">
        <v>7512</v>
      </c>
      <c r="B1840" t="s">
        <v>7513</v>
      </c>
      <c r="C1840" s="1" t="str">
        <f t="shared" si="282"/>
        <v>21:0420</v>
      </c>
      <c r="D1840" s="1" t="str">
        <f t="shared" si="289"/>
        <v>21:0140</v>
      </c>
      <c r="E1840" t="s">
        <v>7514</v>
      </c>
      <c r="F1840" t="s">
        <v>7515</v>
      </c>
      <c r="H1840">
        <v>59.193528999999998</v>
      </c>
      <c r="I1840">
        <v>-129.03077099999999</v>
      </c>
      <c r="J1840" s="1" t="str">
        <f t="shared" si="290"/>
        <v>NGR bulk stream sediment</v>
      </c>
      <c r="K1840" s="1" t="str">
        <f t="shared" si="291"/>
        <v>&lt;177 micron (NGR)</v>
      </c>
      <c r="L1840">
        <v>35</v>
      </c>
      <c r="M1840" t="s">
        <v>165</v>
      </c>
      <c r="N1840">
        <v>697</v>
      </c>
      <c r="O1840" t="s">
        <v>65</v>
      </c>
      <c r="P1840" t="s">
        <v>103</v>
      </c>
      <c r="Q1840" t="s">
        <v>66</v>
      </c>
      <c r="R1840" t="s">
        <v>168</v>
      </c>
      <c r="S1840" t="s">
        <v>66</v>
      </c>
      <c r="T1840" t="s">
        <v>34</v>
      </c>
      <c r="U1840" t="s">
        <v>184</v>
      </c>
      <c r="V1840" t="s">
        <v>445</v>
      </c>
      <c r="W1840" t="s">
        <v>136</v>
      </c>
      <c r="X1840" t="s">
        <v>38</v>
      </c>
    </row>
    <row r="1841" spans="1:24" x14ac:dyDescent="0.3">
      <c r="A1841" t="s">
        <v>7516</v>
      </c>
      <c r="B1841" t="s">
        <v>7517</v>
      </c>
      <c r="C1841" s="1" t="str">
        <f t="shared" si="282"/>
        <v>21:0420</v>
      </c>
      <c r="D1841" s="1" t="str">
        <f t="shared" si="289"/>
        <v>21:0140</v>
      </c>
      <c r="E1841" t="s">
        <v>7518</v>
      </c>
      <c r="F1841" t="s">
        <v>7519</v>
      </c>
      <c r="H1841">
        <v>59.183159500000002</v>
      </c>
      <c r="I1841">
        <v>-129.0508495</v>
      </c>
      <c r="J1841" s="1" t="str">
        <f t="shared" si="290"/>
        <v>NGR bulk stream sediment</v>
      </c>
      <c r="K1841" s="1" t="str">
        <f t="shared" si="291"/>
        <v>&lt;177 micron (NGR)</v>
      </c>
      <c r="L1841">
        <v>35</v>
      </c>
      <c r="M1841" t="s">
        <v>175</v>
      </c>
      <c r="N1841">
        <v>698</v>
      </c>
      <c r="O1841" t="s">
        <v>307</v>
      </c>
      <c r="P1841" t="s">
        <v>33</v>
      </c>
      <c r="Q1841" t="s">
        <v>57</v>
      </c>
      <c r="R1841" t="s">
        <v>74</v>
      </c>
      <c r="S1841" t="s">
        <v>136</v>
      </c>
      <c r="T1841" t="s">
        <v>34</v>
      </c>
      <c r="U1841" t="s">
        <v>230</v>
      </c>
      <c r="V1841" t="s">
        <v>289</v>
      </c>
      <c r="W1841" t="s">
        <v>57</v>
      </c>
      <c r="X1841" t="s">
        <v>38</v>
      </c>
    </row>
    <row r="1842" spans="1:24" x14ac:dyDescent="0.3">
      <c r="A1842" t="s">
        <v>7520</v>
      </c>
      <c r="B1842" t="s">
        <v>7521</v>
      </c>
      <c r="C1842" s="1" t="str">
        <f t="shared" si="282"/>
        <v>21:0420</v>
      </c>
      <c r="D1842" s="1" t="str">
        <f t="shared" si="289"/>
        <v>21:0140</v>
      </c>
      <c r="E1842" t="s">
        <v>7522</v>
      </c>
      <c r="F1842" t="s">
        <v>7523</v>
      </c>
      <c r="H1842">
        <v>59.110379100000003</v>
      </c>
      <c r="I1842">
        <v>-129.06072929999999</v>
      </c>
      <c r="J1842" s="1" t="str">
        <f t="shared" si="290"/>
        <v>NGR bulk stream sediment</v>
      </c>
      <c r="K1842" s="1" t="str">
        <f t="shared" si="291"/>
        <v>&lt;177 micron (NGR)</v>
      </c>
      <c r="L1842">
        <v>35</v>
      </c>
      <c r="M1842" t="s">
        <v>183</v>
      </c>
      <c r="N1842">
        <v>699</v>
      </c>
      <c r="O1842" t="s">
        <v>256</v>
      </c>
      <c r="P1842" t="s">
        <v>44</v>
      </c>
      <c r="Q1842" t="s">
        <v>46</v>
      </c>
      <c r="R1842" t="s">
        <v>250</v>
      </c>
      <c r="S1842" t="s">
        <v>33</v>
      </c>
      <c r="T1842" t="s">
        <v>34</v>
      </c>
      <c r="U1842" t="s">
        <v>306</v>
      </c>
      <c r="V1842" t="s">
        <v>219</v>
      </c>
      <c r="W1842" t="s">
        <v>37</v>
      </c>
      <c r="X1842" t="s">
        <v>38</v>
      </c>
    </row>
    <row r="1843" spans="1:24" x14ac:dyDescent="0.3">
      <c r="A1843" t="s">
        <v>7524</v>
      </c>
      <c r="B1843" t="s">
        <v>7525</v>
      </c>
      <c r="C1843" s="1" t="str">
        <f t="shared" si="282"/>
        <v>21:0420</v>
      </c>
      <c r="D1843" s="1" t="str">
        <f t="shared" si="289"/>
        <v>21:0140</v>
      </c>
      <c r="E1843" t="s">
        <v>7526</v>
      </c>
      <c r="F1843" t="s">
        <v>7527</v>
      </c>
      <c r="H1843">
        <v>59.097734099999997</v>
      </c>
      <c r="I1843">
        <v>-129.03904589999999</v>
      </c>
      <c r="J1843" s="1" t="str">
        <f t="shared" si="290"/>
        <v>NGR bulk stream sediment</v>
      </c>
      <c r="K1843" s="1" t="str">
        <f t="shared" si="291"/>
        <v>&lt;177 micron (NGR)</v>
      </c>
      <c r="L1843">
        <v>35</v>
      </c>
      <c r="M1843" t="s">
        <v>189</v>
      </c>
      <c r="N1843">
        <v>700</v>
      </c>
      <c r="O1843" t="s">
        <v>2368</v>
      </c>
      <c r="P1843" t="s">
        <v>256</v>
      </c>
      <c r="Q1843" t="s">
        <v>47</v>
      </c>
      <c r="R1843" t="s">
        <v>126</v>
      </c>
      <c r="S1843" t="s">
        <v>142</v>
      </c>
      <c r="T1843" t="s">
        <v>699</v>
      </c>
      <c r="U1843" t="s">
        <v>257</v>
      </c>
      <c r="V1843" t="s">
        <v>354</v>
      </c>
      <c r="W1843" t="s">
        <v>37</v>
      </c>
      <c r="X1843" t="s">
        <v>38</v>
      </c>
    </row>
    <row r="1844" spans="1:24" x14ac:dyDescent="0.3">
      <c r="A1844" t="s">
        <v>7528</v>
      </c>
      <c r="B1844" t="s">
        <v>7529</v>
      </c>
      <c r="C1844" s="1" t="str">
        <f t="shared" si="282"/>
        <v>21:0420</v>
      </c>
      <c r="D1844" s="1" t="str">
        <f t="shared" si="289"/>
        <v>21:0140</v>
      </c>
      <c r="E1844" t="s">
        <v>7530</v>
      </c>
      <c r="F1844" t="s">
        <v>7531</v>
      </c>
      <c r="H1844">
        <v>59.050643100000002</v>
      </c>
      <c r="I1844">
        <v>-129.1558478</v>
      </c>
      <c r="J1844" s="1" t="str">
        <f t="shared" si="290"/>
        <v>NGR bulk stream sediment</v>
      </c>
      <c r="K1844" s="1" t="str">
        <f t="shared" si="291"/>
        <v>&lt;177 micron (NGR)</v>
      </c>
      <c r="L1844">
        <v>36</v>
      </c>
      <c r="M1844" t="s">
        <v>203</v>
      </c>
      <c r="N1844">
        <v>701</v>
      </c>
      <c r="O1844" t="s">
        <v>318</v>
      </c>
      <c r="P1844" t="s">
        <v>250</v>
      </c>
      <c r="Q1844" t="s">
        <v>135</v>
      </c>
      <c r="R1844" t="s">
        <v>84</v>
      </c>
      <c r="S1844" t="s">
        <v>75</v>
      </c>
      <c r="T1844" t="s">
        <v>34</v>
      </c>
      <c r="U1844" t="s">
        <v>231</v>
      </c>
      <c r="V1844" t="s">
        <v>439</v>
      </c>
      <c r="W1844" t="s">
        <v>37</v>
      </c>
      <c r="X1844" t="s">
        <v>38</v>
      </c>
    </row>
    <row r="1845" spans="1:24" x14ac:dyDescent="0.3">
      <c r="A1845" t="s">
        <v>7532</v>
      </c>
      <c r="B1845" t="s">
        <v>7533</v>
      </c>
      <c r="C1845" s="1" t="str">
        <f t="shared" si="282"/>
        <v>21:0420</v>
      </c>
      <c r="D1845" s="1" t="str">
        <f t="shared" si="289"/>
        <v>21:0140</v>
      </c>
      <c r="E1845" t="s">
        <v>7534</v>
      </c>
      <c r="F1845" t="s">
        <v>7535</v>
      </c>
      <c r="H1845">
        <v>59.086476500000003</v>
      </c>
      <c r="I1845">
        <v>-129.02378279999999</v>
      </c>
      <c r="J1845" s="1" t="str">
        <f t="shared" si="290"/>
        <v>NGR bulk stream sediment</v>
      </c>
      <c r="K1845" s="1" t="str">
        <f t="shared" si="291"/>
        <v>&lt;177 micron (NGR)</v>
      </c>
      <c r="L1845">
        <v>36</v>
      </c>
      <c r="M1845" t="s">
        <v>43</v>
      </c>
      <c r="N1845">
        <v>702</v>
      </c>
      <c r="O1845" t="s">
        <v>318</v>
      </c>
      <c r="P1845" t="s">
        <v>244</v>
      </c>
      <c r="Q1845" t="s">
        <v>150</v>
      </c>
      <c r="R1845" t="s">
        <v>416</v>
      </c>
      <c r="S1845" t="s">
        <v>135</v>
      </c>
      <c r="T1845" t="s">
        <v>34</v>
      </c>
      <c r="U1845" t="s">
        <v>393</v>
      </c>
      <c r="V1845" t="s">
        <v>36</v>
      </c>
      <c r="W1845" t="s">
        <v>37</v>
      </c>
      <c r="X1845" t="s">
        <v>38</v>
      </c>
    </row>
    <row r="1846" spans="1:24" x14ac:dyDescent="0.3">
      <c r="A1846" t="s">
        <v>7536</v>
      </c>
      <c r="B1846" t="s">
        <v>7537</v>
      </c>
      <c r="C1846" s="1" t="str">
        <f t="shared" si="282"/>
        <v>21:0420</v>
      </c>
      <c r="D1846" s="1" t="str">
        <f t="shared" si="289"/>
        <v>21:0140</v>
      </c>
      <c r="E1846" t="s">
        <v>7538</v>
      </c>
      <c r="F1846" t="s">
        <v>7539</v>
      </c>
      <c r="H1846">
        <v>59.080784299999998</v>
      </c>
      <c r="I1846">
        <v>-128.98524069999999</v>
      </c>
      <c r="J1846" s="1" t="str">
        <f t="shared" si="290"/>
        <v>NGR bulk stream sediment</v>
      </c>
      <c r="K1846" s="1" t="str">
        <f t="shared" si="291"/>
        <v>&lt;177 micron (NGR)</v>
      </c>
      <c r="L1846">
        <v>36</v>
      </c>
      <c r="M1846" t="s">
        <v>54</v>
      </c>
      <c r="N1846">
        <v>703</v>
      </c>
      <c r="O1846" t="s">
        <v>490</v>
      </c>
      <c r="P1846" t="s">
        <v>56</v>
      </c>
      <c r="Q1846" t="s">
        <v>103</v>
      </c>
      <c r="R1846" t="s">
        <v>225</v>
      </c>
      <c r="S1846" t="s">
        <v>93</v>
      </c>
      <c r="T1846" t="s">
        <v>34</v>
      </c>
      <c r="U1846" t="s">
        <v>2105</v>
      </c>
      <c r="V1846" t="s">
        <v>965</v>
      </c>
      <c r="W1846" t="s">
        <v>37</v>
      </c>
      <c r="X1846" t="s">
        <v>38</v>
      </c>
    </row>
    <row r="1847" spans="1:24" x14ac:dyDescent="0.3">
      <c r="A1847" t="s">
        <v>7540</v>
      </c>
      <c r="B1847" t="s">
        <v>7541</v>
      </c>
      <c r="C1847" s="1" t="str">
        <f t="shared" si="282"/>
        <v>21:0420</v>
      </c>
      <c r="D1847" s="1" t="str">
        <f t="shared" si="289"/>
        <v>21:0140</v>
      </c>
      <c r="E1847" t="s">
        <v>7542</v>
      </c>
      <c r="F1847" t="s">
        <v>7543</v>
      </c>
      <c r="H1847">
        <v>59.065436099999999</v>
      </c>
      <c r="I1847">
        <v>-128.94791219999999</v>
      </c>
      <c r="J1847" s="1" t="str">
        <f t="shared" si="290"/>
        <v>NGR bulk stream sediment</v>
      </c>
      <c r="K1847" s="1" t="str">
        <f t="shared" si="291"/>
        <v>&lt;177 micron (NGR)</v>
      </c>
      <c r="L1847">
        <v>36</v>
      </c>
      <c r="M1847" t="s">
        <v>73</v>
      </c>
      <c r="N1847">
        <v>704</v>
      </c>
      <c r="O1847" t="s">
        <v>349</v>
      </c>
      <c r="P1847" t="s">
        <v>126</v>
      </c>
      <c r="Q1847" t="s">
        <v>46</v>
      </c>
      <c r="R1847" t="s">
        <v>237</v>
      </c>
      <c r="S1847" t="s">
        <v>58</v>
      </c>
      <c r="T1847" t="s">
        <v>34</v>
      </c>
      <c r="U1847" t="s">
        <v>2518</v>
      </c>
      <c r="V1847" t="s">
        <v>2312</v>
      </c>
      <c r="W1847" t="s">
        <v>136</v>
      </c>
      <c r="X1847" t="s">
        <v>38</v>
      </c>
    </row>
    <row r="1848" spans="1:24" x14ac:dyDescent="0.3">
      <c r="A1848" t="s">
        <v>7544</v>
      </c>
      <c r="B1848" t="s">
        <v>7545</v>
      </c>
      <c r="C1848" s="1" t="str">
        <f t="shared" ref="C1848:C1911" si="292">HYPERLINK("http://geochem.nrcan.gc.ca/cdogs/content/bdl/bdl210420_e.htm", "21:0420")</f>
        <v>21:0420</v>
      </c>
      <c r="D1848" s="1" t="str">
        <f t="shared" si="289"/>
        <v>21:0140</v>
      </c>
      <c r="E1848" t="s">
        <v>7546</v>
      </c>
      <c r="F1848" t="s">
        <v>7547</v>
      </c>
      <c r="H1848">
        <v>59.061238199999998</v>
      </c>
      <c r="I1848">
        <v>-128.85826230000001</v>
      </c>
      <c r="J1848" s="1" t="str">
        <f t="shared" si="290"/>
        <v>NGR bulk stream sediment</v>
      </c>
      <c r="K1848" s="1" t="str">
        <f t="shared" si="291"/>
        <v>&lt;177 micron (NGR)</v>
      </c>
      <c r="L1848">
        <v>36</v>
      </c>
      <c r="M1848" t="s">
        <v>82</v>
      </c>
      <c r="N1848">
        <v>705</v>
      </c>
      <c r="O1848" t="s">
        <v>364</v>
      </c>
      <c r="P1848" t="s">
        <v>306</v>
      </c>
      <c r="Q1848" t="s">
        <v>67</v>
      </c>
      <c r="R1848" t="s">
        <v>30</v>
      </c>
      <c r="S1848" t="s">
        <v>58</v>
      </c>
      <c r="T1848" t="s">
        <v>34</v>
      </c>
      <c r="U1848" t="s">
        <v>2497</v>
      </c>
      <c r="V1848" t="s">
        <v>2394</v>
      </c>
      <c r="W1848" t="s">
        <v>37</v>
      </c>
      <c r="X1848" t="s">
        <v>38</v>
      </c>
    </row>
    <row r="1849" spans="1:24" x14ac:dyDescent="0.3">
      <c r="A1849" t="s">
        <v>7548</v>
      </c>
      <c r="B1849" t="s">
        <v>7549</v>
      </c>
      <c r="C1849" s="1" t="str">
        <f t="shared" si="292"/>
        <v>21:0420</v>
      </c>
      <c r="D1849" s="1" t="str">
        <f t="shared" si="289"/>
        <v>21:0140</v>
      </c>
      <c r="E1849" t="s">
        <v>7550</v>
      </c>
      <c r="F1849" t="s">
        <v>7551</v>
      </c>
      <c r="H1849">
        <v>59.086688899999999</v>
      </c>
      <c r="I1849">
        <v>-128.8858664</v>
      </c>
      <c r="J1849" s="1" t="str">
        <f t="shared" si="290"/>
        <v>NGR bulk stream sediment</v>
      </c>
      <c r="K1849" s="1" t="str">
        <f t="shared" si="291"/>
        <v>&lt;177 micron (NGR)</v>
      </c>
      <c r="L1849">
        <v>36</v>
      </c>
      <c r="M1849" t="s">
        <v>91</v>
      </c>
      <c r="N1849">
        <v>706</v>
      </c>
      <c r="O1849" t="s">
        <v>250</v>
      </c>
      <c r="P1849" t="s">
        <v>102</v>
      </c>
      <c r="Q1849" t="s">
        <v>37</v>
      </c>
      <c r="R1849" t="s">
        <v>387</v>
      </c>
      <c r="S1849" t="s">
        <v>6224</v>
      </c>
      <c r="T1849" t="s">
        <v>34</v>
      </c>
      <c r="U1849" t="s">
        <v>257</v>
      </c>
      <c r="V1849" t="s">
        <v>1497</v>
      </c>
      <c r="W1849" t="s">
        <v>37</v>
      </c>
      <c r="X1849" t="s">
        <v>38</v>
      </c>
    </row>
    <row r="1850" spans="1:24" x14ac:dyDescent="0.3">
      <c r="A1850" t="s">
        <v>7552</v>
      </c>
      <c r="B1850" t="s">
        <v>7553</v>
      </c>
      <c r="C1850" s="1" t="str">
        <f t="shared" si="292"/>
        <v>21:0420</v>
      </c>
      <c r="D1850" s="1" t="str">
        <f t="shared" si="289"/>
        <v>21:0140</v>
      </c>
      <c r="E1850" t="s">
        <v>7554</v>
      </c>
      <c r="F1850" t="s">
        <v>7555</v>
      </c>
      <c r="H1850">
        <v>59.047692699999999</v>
      </c>
      <c r="I1850">
        <v>-128.89247929999999</v>
      </c>
      <c r="J1850" s="1" t="str">
        <f t="shared" si="290"/>
        <v>NGR bulk stream sediment</v>
      </c>
      <c r="K1850" s="1" t="str">
        <f t="shared" si="291"/>
        <v>&lt;177 micron (NGR)</v>
      </c>
      <c r="L1850">
        <v>36</v>
      </c>
      <c r="M1850" t="s">
        <v>101</v>
      </c>
      <c r="N1850">
        <v>707</v>
      </c>
      <c r="O1850" t="s">
        <v>490</v>
      </c>
      <c r="P1850" t="s">
        <v>92</v>
      </c>
      <c r="Q1850" t="s">
        <v>142</v>
      </c>
      <c r="R1850" t="s">
        <v>126</v>
      </c>
      <c r="S1850" t="s">
        <v>103</v>
      </c>
      <c r="T1850" t="s">
        <v>34</v>
      </c>
      <c r="U1850" t="s">
        <v>594</v>
      </c>
      <c r="V1850" t="s">
        <v>2184</v>
      </c>
      <c r="W1850" t="s">
        <v>37</v>
      </c>
      <c r="X1850" t="s">
        <v>38</v>
      </c>
    </row>
    <row r="1851" spans="1:24" x14ac:dyDescent="0.3">
      <c r="A1851" t="s">
        <v>7556</v>
      </c>
      <c r="B1851" t="s">
        <v>7557</v>
      </c>
      <c r="C1851" s="1" t="str">
        <f t="shared" si="292"/>
        <v>21:0420</v>
      </c>
      <c r="D1851" s="1" t="str">
        <f t="shared" si="289"/>
        <v>21:0140</v>
      </c>
      <c r="E1851" t="s">
        <v>7558</v>
      </c>
      <c r="F1851" t="s">
        <v>7559</v>
      </c>
      <c r="H1851">
        <v>59.037233299999997</v>
      </c>
      <c r="I1851">
        <v>-128.93798839999999</v>
      </c>
      <c r="J1851" s="1" t="str">
        <f t="shared" si="290"/>
        <v>NGR bulk stream sediment</v>
      </c>
      <c r="K1851" s="1" t="str">
        <f t="shared" si="291"/>
        <v>&lt;177 micron (NGR)</v>
      </c>
      <c r="L1851">
        <v>36</v>
      </c>
      <c r="M1851" t="s">
        <v>111</v>
      </c>
      <c r="N1851">
        <v>708</v>
      </c>
      <c r="O1851" t="s">
        <v>490</v>
      </c>
      <c r="P1851" t="s">
        <v>30</v>
      </c>
      <c r="Q1851" t="s">
        <v>128</v>
      </c>
      <c r="R1851" t="s">
        <v>858</v>
      </c>
      <c r="S1851" t="s">
        <v>142</v>
      </c>
      <c r="T1851" t="s">
        <v>34</v>
      </c>
      <c r="U1851" t="s">
        <v>3924</v>
      </c>
      <c r="V1851" t="s">
        <v>617</v>
      </c>
      <c r="W1851" t="s">
        <v>37</v>
      </c>
      <c r="X1851" t="s">
        <v>38</v>
      </c>
    </row>
    <row r="1852" spans="1:24" x14ac:dyDescent="0.3">
      <c r="A1852" t="s">
        <v>7560</v>
      </c>
      <c r="B1852" t="s">
        <v>7561</v>
      </c>
      <c r="C1852" s="1" t="str">
        <f t="shared" si="292"/>
        <v>21:0420</v>
      </c>
      <c r="D1852" s="1" t="str">
        <f t="shared" si="289"/>
        <v>21:0140</v>
      </c>
      <c r="E1852" t="s">
        <v>7562</v>
      </c>
      <c r="F1852" t="s">
        <v>7563</v>
      </c>
      <c r="H1852">
        <v>59.0208637</v>
      </c>
      <c r="I1852">
        <v>-128.9673631</v>
      </c>
      <c r="J1852" s="1" t="str">
        <f t="shared" si="290"/>
        <v>NGR bulk stream sediment</v>
      </c>
      <c r="K1852" s="1" t="str">
        <f t="shared" si="291"/>
        <v>&lt;177 micron (NGR)</v>
      </c>
      <c r="L1852">
        <v>36</v>
      </c>
      <c r="M1852" t="s">
        <v>118</v>
      </c>
      <c r="N1852">
        <v>709</v>
      </c>
      <c r="O1852" t="s">
        <v>126</v>
      </c>
      <c r="P1852" t="s">
        <v>244</v>
      </c>
      <c r="Q1852" t="s">
        <v>75</v>
      </c>
      <c r="R1852" t="s">
        <v>296</v>
      </c>
      <c r="S1852" t="s">
        <v>135</v>
      </c>
      <c r="T1852" t="s">
        <v>34</v>
      </c>
      <c r="U1852" t="s">
        <v>177</v>
      </c>
      <c r="V1852" t="s">
        <v>232</v>
      </c>
      <c r="W1852" t="s">
        <v>37</v>
      </c>
      <c r="X1852" t="s">
        <v>38</v>
      </c>
    </row>
    <row r="1853" spans="1:24" x14ac:dyDescent="0.3">
      <c r="A1853" t="s">
        <v>7564</v>
      </c>
      <c r="B1853" t="s">
        <v>7565</v>
      </c>
      <c r="C1853" s="1" t="str">
        <f t="shared" si="292"/>
        <v>21:0420</v>
      </c>
      <c r="D1853" s="1" t="str">
        <f t="shared" si="289"/>
        <v>21:0140</v>
      </c>
      <c r="E1853" t="s">
        <v>7566</v>
      </c>
      <c r="F1853" t="s">
        <v>7567</v>
      </c>
      <c r="H1853">
        <v>59.006902599999997</v>
      </c>
      <c r="I1853">
        <v>-128.9881622</v>
      </c>
      <c r="J1853" s="1" t="str">
        <f t="shared" si="290"/>
        <v>NGR bulk stream sediment</v>
      </c>
      <c r="K1853" s="1" t="str">
        <f t="shared" si="291"/>
        <v>&lt;177 micron (NGR)</v>
      </c>
      <c r="L1853">
        <v>36</v>
      </c>
      <c r="M1853" t="s">
        <v>125</v>
      </c>
      <c r="N1853">
        <v>710</v>
      </c>
      <c r="O1853" t="s">
        <v>820</v>
      </c>
      <c r="P1853" t="s">
        <v>102</v>
      </c>
      <c r="Q1853" t="s">
        <v>33</v>
      </c>
      <c r="R1853" t="s">
        <v>406</v>
      </c>
      <c r="S1853" t="s">
        <v>135</v>
      </c>
      <c r="T1853" t="s">
        <v>34</v>
      </c>
      <c r="U1853" t="s">
        <v>1067</v>
      </c>
      <c r="V1853" t="s">
        <v>36</v>
      </c>
      <c r="W1853" t="s">
        <v>37</v>
      </c>
      <c r="X1853" t="s">
        <v>38</v>
      </c>
    </row>
    <row r="1854" spans="1:24" x14ac:dyDescent="0.3">
      <c r="A1854" t="s">
        <v>7568</v>
      </c>
      <c r="B1854" t="s">
        <v>7569</v>
      </c>
      <c r="C1854" s="1" t="str">
        <f t="shared" si="292"/>
        <v>21:0420</v>
      </c>
      <c r="D1854" s="1" t="str">
        <f t="shared" si="289"/>
        <v>21:0140</v>
      </c>
      <c r="E1854" t="s">
        <v>7570</v>
      </c>
      <c r="F1854" t="s">
        <v>7571</v>
      </c>
      <c r="H1854">
        <v>59.038808099999997</v>
      </c>
      <c r="I1854">
        <v>-129.05493999999999</v>
      </c>
      <c r="J1854" s="1" t="str">
        <f t="shared" si="290"/>
        <v>NGR bulk stream sediment</v>
      </c>
      <c r="K1854" s="1" t="str">
        <f t="shared" si="291"/>
        <v>&lt;177 micron (NGR)</v>
      </c>
      <c r="L1854">
        <v>36</v>
      </c>
      <c r="M1854" t="s">
        <v>148</v>
      </c>
      <c r="N1854">
        <v>711</v>
      </c>
      <c r="O1854" t="s">
        <v>654</v>
      </c>
      <c r="P1854" t="s">
        <v>820</v>
      </c>
      <c r="Q1854" t="s">
        <v>93</v>
      </c>
      <c r="R1854" t="s">
        <v>126</v>
      </c>
      <c r="S1854" t="s">
        <v>250</v>
      </c>
      <c r="T1854" t="s">
        <v>34</v>
      </c>
      <c r="U1854" t="s">
        <v>2497</v>
      </c>
      <c r="V1854" t="s">
        <v>192</v>
      </c>
      <c r="W1854" t="s">
        <v>37</v>
      </c>
      <c r="X1854" t="s">
        <v>38</v>
      </c>
    </row>
    <row r="1855" spans="1:24" x14ac:dyDescent="0.3">
      <c r="A1855" t="s">
        <v>7572</v>
      </c>
      <c r="B1855" t="s">
        <v>7573</v>
      </c>
      <c r="C1855" s="1" t="str">
        <f t="shared" si="292"/>
        <v>21:0420</v>
      </c>
      <c r="D1855" s="1" t="str">
        <f t="shared" si="289"/>
        <v>21:0140</v>
      </c>
      <c r="E1855" t="s">
        <v>7574</v>
      </c>
      <c r="F1855" t="s">
        <v>7575</v>
      </c>
      <c r="H1855">
        <v>59.025888199999997</v>
      </c>
      <c r="I1855">
        <v>-129.067565</v>
      </c>
      <c r="J1855" s="1" t="str">
        <f t="shared" si="290"/>
        <v>NGR bulk stream sediment</v>
      </c>
      <c r="K1855" s="1" t="str">
        <f t="shared" si="291"/>
        <v>&lt;177 micron (NGR)</v>
      </c>
      <c r="L1855">
        <v>36</v>
      </c>
      <c r="M1855" t="s">
        <v>157</v>
      </c>
      <c r="N1855">
        <v>712</v>
      </c>
      <c r="O1855" t="s">
        <v>176</v>
      </c>
      <c r="P1855" t="s">
        <v>30</v>
      </c>
      <c r="Q1855" t="s">
        <v>93</v>
      </c>
      <c r="R1855" t="s">
        <v>205</v>
      </c>
      <c r="S1855" t="s">
        <v>93</v>
      </c>
      <c r="T1855" t="s">
        <v>34</v>
      </c>
      <c r="U1855" t="s">
        <v>2349</v>
      </c>
      <c r="V1855" t="s">
        <v>965</v>
      </c>
      <c r="W1855" t="s">
        <v>37</v>
      </c>
      <c r="X1855" t="s">
        <v>38</v>
      </c>
    </row>
    <row r="1856" spans="1:24" x14ac:dyDescent="0.3">
      <c r="A1856" t="s">
        <v>7576</v>
      </c>
      <c r="B1856" t="s">
        <v>7577</v>
      </c>
      <c r="C1856" s="1" t="str">
        <f t="shared" si="292"/>
        <v>21:0420</v>
      </c>
      <c r="D1856" s="1" t="str">
        <f t="shared" si="289"/>
        <v>21:0140</v>
      </c>
      <c r="E1856" t="s">
        <v>7578</v>
      </c>
      <c r="F1856" t="s">
        <v>7579</v>
      </c>
      <c r="H1856">
        <v>59.027298600000002</v>
      </c>
      <c r="I1856">
        <v>-129.126879</v>
      </c>
      <c r="J1856" s="1" t="str">
        <f t="shared" si="290"/>
        <v>NGR bulk stream sediment</v>
      </c>
      <c r="K1856" s="1" t="str">
        <f t="shared" si="291"/>
        <v>&lt;177 micron (NGR)</v>
      </c>
      <c r="L1856">
        <v>36</v>
      </c>
      <c r="M1856" t="s">
        <v>165</v>
      </c>
      <c r="N1856">
        <v>713</v>
      </c>
      <c r="O1856" t="s">
        <v>230</v>
      </c>
      <c r="P1856" t="s">
        <v>225</v>
      </c>
      <c r="Q1856" t="s">
        <v>33</v>
      </c>
      <c r="R1856" t="s">
        <v>225</v>
      </c>
      <c r="S1856" t="s">
        <v>67</v>
      </c>
      <c r="T1856" t="s">
        <v>699</v>
      </c>
      <c r="U1856" t="s">
        <v>169</v>
      </c>
      <c r="V1856" t="s">
        <v>152</v>
      </c>
      <c r="W1856" t="s">
        <v>37</v>
      </c>
      <c r="X1856" t="s">
        <v>38</v>
      </c>
    </row>
    <row r="1857" spans="1:24" x14ac:dyDescent="0.3">
      <c r="A1857" t="s">
        <v>7580</v>
      </c>
      <c r="B1857" t="s">
        <v>7581</v>
      </c>
      <c r="C1857" s="1" t="str">
        <f t="shared" si="292"/>
        <v>21:0420</v>
      </c>
      <c r="D1857" s="1" t="str">
        <f t="shared" si="289"/>
        <v>21:0140</v>
      </c>
      <c r="E1857" t="s">
        <v>7530</v>
      </c>
      <c r="F1857" t="s">
        <v>7582</v>
      </c>
      <c r="H1857">
        <v>59.050643100000002</v>
      </c>
      <c r="I1857">
        <v>-129.1558478</v>
      </c>
      <c r="J1857" s="1" t="str">
        <f t="shared" si="290"/>
        <v>NGR bulk stream sediment</v>
      </c>
      <c r="K1857" s="1" t="str">
        <f t="shared" si="291"/>
        <v>&lt;177 micron (NGR)</v>
      </c>
      <c r="L1857">
        <v>36</v>
      </c>
      <c r="M1857" t="s">
        <v>301</v>
      </c>
      <c r="N1857">
        <v>714</v>
      </c>
      <c r="O1857" t="s">
        <v>65</v>
      </c>
      <c r="P1857" t="s">
        <v>84</v>
      </c>
      <c r="Q1857" t="s">
        <v>150</v>
      </c>
      <c r="R1857" t="s">
        <v>84</v>
      </c>
      <c r="S1857" t="s">
        <v>75</v>
      </c>
      <c r="T1857" t="s">
        <v>34</v>
      </c>
      <c r="U1857" t="s">
        <v>1251</v>
      </c>
      <c r="V1857" t="s">
        <v>77</v>
      </c>
      <c r="W1857" t="s">
        <v>37</v>
      </c>
      <c r="X1857" t="s">
        <v>38</v>
      </c>
    </row>
    <row r="1858" spans="1:24" x14ac:dyDescent="0.3">
      <c r="A1858" t="s">
        <v>7583</v>
      </c>
      <c r="B1858" t="s">
        <v>7584</v>
      </c>
      <c r="C1858" s="1" t="str">
        <f t="shared" si="292"/>
        <v>21:0420</v>
      </c>
      <c r="D1858" s="1" t="str">
        <f t="shared" si="289"/>
        <v>21:0140</v>
      </c>
      <c r="E1858" t="s">
        <v>7530</v>
      </c>
      <c r="F1858" t="s">
        <v>7585</v>
      </c>
      <c r="H1858">
        <v>59.050643100000002</v>
      </c>
      <c r="I1858">
        <v>-129.1558478</v>
      </c>
      <c r="J1858" s="1" t="str">
        <f t="shared" si="290"/>
        <v>NGR bulk stream sediment</v>
      </c>
      <c r="K1858" s="1" t="str">
        <f t="shared" si="291"/>
        <v>&lt;177 micron (NGR)</v>
      </c>
      <c r="L1858">
        <v>36</v>
      </c>
      <c r="M1858" t="s">
        <v>295</v>
      </c>
      <c r="N1858">
        <v>715</v>
      </c>
      <c r="O1858" t="s">
        <v>126</v>
      </c>
      <c r="P1858" t="s">
        <v>250</v>
      </c>
      <c r="Q1858" t="s">
        <v>75</v>
      </c>
      <c r="R1858" t="s">
        <v>84</v>
      </c>
      <c r="S1858" t="s">
        <v>75</v>
      </c>
      <c r="T1858" t="s">
        <v>34</v>
      </c>
      <c r="U1858" t="s">
        <v>913</v>
      </c>
      <c r="V1858" t="s">
        <v>60</v>
      </c>
      <c r="W1858" t="s">
        <v>37</v>
      </c>
      <c r="X1858" t="s">
        <v>38</v>
      </c>
    </row>
    <row r="1859" spans="1:24" x14ac:dyDescent="0.3">
      <c r="A1859" t="s">
        <v>7586</v>
      </c>
      <c r="B1859" t="s">
        <v>7587</v>
      </c>
      <c r="C1859" s="1" t="str">
        <f t="shared" si="292"/>
        <v>21:0420</v>
      </c>
      <c r="D1859" s="1" t="str">
        <f t="shared" si="289"/>
        <v>21:0140</v>
      </c>
      <c r="E1859" t="s">
        <v>7588</v>
      </c>
      <c r="F1859" t="s">
        <v>7589</v>
      </c>
      <c r="H1859">
        <v>59.062035999999999</v>
      </c>
      <c r="I1859">
        <v>-129.15098230000001</v>
      </c>
      <c r="J1859" s="1" t="str">
        <f t="shared" si="290"/>
        <v>NGR bulk stream sediment</v>
      </c>
      <c r="K1859" s="1" t="str">
        <f t="shared" si="291"/>
        <v>&lt;177 micron (NGR)</v>
      </c>
      <c r="L1859">
        <v>36</v>
      </c>
      <c r="M1859" t="s">
        <v>175</v>
      </c>
      <c r="N1859">
        <v>716</v>
      </c>
      <c r="O1859" t="s">
        <v>230</v>
      </c>
      <c r="P1859" t="s">
        <v>30</v>
      </c>
      <c r="Q1859" t="s">
        <v>150</v>
      </c>
      <c r="R1859" t="s">
        <v>1666</v>
      </c>
      <c r="S1859" t="s">
        <v>450</v>
      </c>
      <c r="T1859" t="s">
        <v>34</v>
      </c>
      <c r="U1859" t="s">
        <v>528</v>
      </c>
      <c r="V1859" t="s">
        <v>1691</v>
      </c>
      <c r="W1859" t="s">
        <v>37</v>
      </c>
      <c r="X1859" t="s">
        <v>38</v>
      </c>
    </row>
    <row r="1860" spans="1:24" x14ac:dyDescent="0.3">
      <c r="A1860" t="s">
        <v>7590</v>
      </c>
      <c r="B1860" t="s">
        <v>7591</v>
      </c>
      <c r="C1860" s="1" t="str">
        <f t="shared" si="292"/>
        <v>21:0420</v>
      </c>
      <c r="D1860" s="1" t="str">
        <f t="shared" si="289"/>
        <v>21:0140</v>
      </c>
      <c r="E1860" t="s">
        <v>7592</v>
      </c>
      <c r="F1860" t="s">
        <v>7593</v>
      </c>
      <c r="H1860">
        <v>59.064772300000001</v>
      </c>
      <c r="I1860">
        <v>-129.16780439999999</v>
      </c>
      <c r="J1860" s="1" t="str">
        <f t="shared" si="290"/>
        <v>NGR bulk stream sediment</v>
      </c>
      <c r="K1860" s="1" t="str">
        <f t="shared" si="291"/>
        <v>&lt;177 micron (NGR)</v>
      </c>
      <c r="L1860">
        <v>36</v>
      </c>
      <c r="M1860" t="s">
        <v>183</v>
      </c>
      <c r="N1860">
        <v>717</v>
      </c>
      <c r="O1860" t="s">
        <v>56</v>
      </c>
      <c r="P1860" t="s">
        <v>168</v>
      </c>
      <c r="Q1860" t="s">
        <v>150</v>
      </c>
      <c r="R1860" t="s">
        <v>67</v>
      </c>
      <c r="S1860" t="s">
        <v>75</v>
      </c>
      <c r="T1860" t="s">
        <v>34</v>
      </c>
      <c r="U1860" t="s">
        <v>628</v>
      </c>
      <c r="V1860" t="s">
        <v>95</v>
      </c>
      <c r="W1860" t="s">
        <v>37</v>
      </c>
      <c r="X1860" t="s">
        <v>38</v>
      </c>
    </row>
    <row r="1861" spans="1:24" x14ac:dyDescent="0.3">
      <c r="A1861" t="s">
        <v>7594</v>
      </c>
      <c r="B1861" t="s">
        <v>7595</v>
      </c>
      <c r="C1861" s="1" t="str">
        <f t="shared" si="292"/>
        <v>21:0420</v>
      </c>
      <c r="D1861" s="1" t="str">
        <f t="shared" si="289"/>
        <v>21:0140</v>
      </c>
      <c r="E1861" t="s">
        <v>7596</v>
      </c>
      <c r="F1861" t="s">
        <v>7597</v>
      </c>
      <c r="H1861">
        <v>59.080661599999999</v>
      </c>
      <c r="I1861">
        <v>-129.14284699999999</v>
      </c>
      <c r="J1861" s="1" t="str">
        <f t="shared" si="290"/>
        <v>NGR bulk stream sediment</v>
      </c>
      <c r="K1861" s="1" t="str">
        <f t="shared" si="291"/>
        <v>&lt;177 micron (NGR)</v>
      </c>
      <c r="L1861">
        <v>36</v>
      </c>
      <c r="M1861" t="s">
        <v>189</v>
      </c>
      <c r="N1861">
        <v>718</v>
      </c>
      <c r="O1861" t="s">
        <v>237</v>
      </c>
      <c r="P1861" t="s">
        <v>84</v>
      </c>
      <c r="Q1861" t="s">
        <v>85</v>
      </c>
      <c r="R1861" t="s">
        <v>1167</v>
      </c>
      <c r="S1861" t="s">
        <v>142</v>
      </c>
      <c r="T1861" t="s">
        <v>34</v>
      </c>
      <c r="U1861" t="s">
        <v>1162</v>
      </c>
      <c r="V1861" t="s">
        <v>136</v>
      </c>
      <c r="W1861" t="s">
        <v>37</v>
      </c>
      <c r="X1861" t="s">
        <v>38</v>
      </c>
    </row>
    <row r="1862" spans="1:24" x14ac:dyDescent="0.3">
      <c r="A1862" t="s">
        <v>7598</v>
      </c>
      <c r="B1862" t="s">
        <v>7599</v>
      </c>
      <c r="C1862" s="1" t="str">
        <f t="shared" si="292"/>
        <v>21:0420</v>
      </c>
      <c r="D1862" s="1" t="str">
        <f t="shared" si="289"/>
        <v>21:0140</v>
      </c>
      <c r="E1862" t="s">
        <v>7600</v>
      </c>
      <c r="F1862" t="s">
        <v>7601</v>
      </c>
      <c r="H1862">
        <v>59.088607600000003</v>
      </c>
      <c r="I1862">
        <v>-129.13596989999999</v>
      </c>
      <c r="J1862" s="1" t="str">
        <f t="shared" si="290"/>
        <v>NGR bulk stream sediment</v>
      </c>
      <c r="K1862" s="1" t="str">
        <f t="shared" si="291"/>
        <v>&lt;177 micron (NGR)</v>
      </c>
      <c r="L1862">
        <v>36</v>
      </c>
      <c r="M1862" t="s">
        <v>325</v>
      </c>
      <c r="N1862">
        <v>719</v>
      </c>
      <c r="O1862" t="s">
        <v>126</v>
      </c>
      <c r="P1862" t="s">
        <v>102</v>
      </c>
      <c r="Q1862" t="s">
        <v>66</v>
      </c>
      <c r="R1862" t="s">
        <v>74</v>
      </c>
      <c r="S1862" t="s">
        <v>75</v>
      </c>
      <c r="T1862" t="s">
        <v>34</v>
      </c>
      <c r="U1862" t="s">
        <v>290</v>
      </c>
      <c r="V1862" t="s">
        <v>517</v>
      </c>
      <c r="W1862" t="s">
        <v>37</v>
      </c>
      <c r="X1862" t="s">
        <v>38</v>
      </c>
    </row>
    <row r="1863" spans="1:24" x14ac:dyDescent="0.3">
      <c r="A1863" t="s">
        <v>7602</v>
      </c>
      <c r="B1863" t="s">
        <v>7603</v>
      </c>
      <c r="C1863" s="1" t="str">
        <f t="shared" si="292"/>
        <v>21:0420</v>
      </c>
      <c r="D1863" s="1" t="str">
        <f>HYPERLINK("http://geochem.nrcan.gc.ca/cdogs/content/svy/svy_e.htm", "")</f>
        <v/>
      </c>
      <c r="G1863" s="1" t="str">
        <f>HYPERLINK("http://geochem.nrcan.gc.ca/cdogs/content/cr_/cr_00025_e.htm", "25")</f>
        <v>25</v>
      </c>
      <c r="J1863" t="s">
        <v>195</v>
      </c>
      <c r="K1863" t="s">
        <v>196</v>
      </c>
      <c r="L1863">
        <v>36</v>
      </c>
      <c r="M1863" t="s">
        <v>197</v>
      </c>
      <c r="N1863">
        <v>720</v>
      </c>
      <c r="O1863" t="s">
        <v>318</v>
      </c>
      <c r="P1863" t="s">
        <v>58</v>
      </c>
      <c r="Q1863" t="s">
        <v>31</v>
      </c>
      <c r="R1863" t="s">
        <v>75</v>
      </c>
      <c r="S1863" t="s">
        <v>150</v>
      </c>
      <c r="T1863" t="s">
        <v>34</v>
      </c>
      <c r="U1863" t="s">
        <v>1229</v>
      </c>
      <c r="V1863" t="s">
        <v>77</v>
      </c>
      <c r="W1863" t="s">
        <v>37</v>
      </c>
      <c r="X1863" t="s">
        <v>38</v>
      </c>
    </row>
    <row r="1864" spans="1:24" x14ac:dyDescent="0.3">
      <c r="A1864" t="s">
        <v>7604</v>
      </c>
      <c r="B1864" t="s">
        <v>7605</v>
      </c>
      <c r="C1864" s="1" t="str">
        <f t="shared" si="292"/>
        <v>21:0420</v>
      </c>
      <c r="D1864" s="1" t="str">
        <f>HYPERLINK("http://geochem.nrcan.gc.ca/cdogs/content/svy/svy210140_e.htm", "21:0140")</f>
        <v>21:0140</v>
      </c>
      <c r="E1864" t="s">
        <v>7606</v>
      </c>
      <c r="F1864" t="s">
        <v>7607</v>
      </c>
      <c r="H1864">
        <v>59.123583699999998</v>
      </c>
      <c r="I1864">
        <v>-129.16155889999999</v>
      </c>
      <c r="J1864" s="1" t="str">
        <f>HYPERLINK("http://geochem.nrcan.gc.ca/cdogs/content/kwd/kwd020030_e.htm", "NGR bulk stream sediment")</f>
        <v>NGR bulk stream sediment</v>
      </c>
      <c r="K1864" s="1" t="str">
        <f>HYPERLINK("http://geochem.nrcan.gc.ca/cdogs/content/kwd/kwd080006_e.htm", "&lt;177 micron (NGR)")</f>
        <v>&lt;177 micron (NGR)</v>
      </c>
      <c r="L1864">
        <v>37</v>
      </c>
      <c r="M1864" t="s">
        <v>28</v>
      </c>
      <c r="N1864">
        <v>721</v>
      </c>
      <c r="O1864" t="s">
        <v>244</v>
      </c>
      <c r="P1864" t="s">
        <v>225</v>
      </c>
      <c r="Q1864" t="s">
        <v>46</v>
      </c>
      <c r="R1864" t="s">
        <v>104</v>
      </c>
      <c r="S1864" t="s">
        <v>150</v>
      </c>
      <c r="T1864" t="s">
        <v>34</v>
      </c>
      <c r="U1864" t="s">
        <v>983</v>
      </c>
      <c r="V1864" t="s">
        <v>136</v>
      </c>
      <c r="W1864" t="s">
        <v>37</v>
      </c>
      <c r="X1864" t="s">
        <v>38</v>
      </c>
    </row>
    <row r="1865" spans="1:24" x14ac:dyDescent="0.3">
      <c r="A1865" t="s">
        <v>7608</v>
      </c>
      <c r="B1865" t="s">
        <v>7609</v>
      </c>
      <c r="C1865" s="1" t="str">
        <f t="shared" si="292"/>
        <v>21:0420</v>
      </c>
      <c r="D1865" s="1" t="str">
        <f>HYPERLINK("http://geochem.nrcan.gc.ca/cdogs/content/svy/svy210140_e.htm", "21:0140")</f>
        <v>21:0140</v>
      </c>
      <c r="E1865" t="s">
        <v>7610</v>
      </c>
      <c r="F1865" t="s">
        <v>7611</v>
      </c>
      <c r="H1865">
        <v>59.124254700000002</v>
      </c>
      <c r="I1865">
        <v>-129.1486008</v>
      </c>
      <c r="J1865" s="1" t="str">
        <f>HYPERLINK("http://geochem.nrcan.gc.ca/cdogs/content/kwd/kwd020030_e.htm", "NGR bulk stream sediment")</f>
        <v>NGR bulk stream sediment</v>
      </c>
      <c r="K1865" s="1" t="str">
        <f>HYPERLINK("http://geochem.nrcan.gc.ca/cdogs/content/kwd/kwd080006_e.htm", "&lt;177 micron (NGR)")</f>
        <v>&lt;177 micron (NGR)</v>
      </c>
      <c r="L1865">
        <v>37</v>
      </c>
      <c r="M1865" t="s">
        <v>43</v>
      </c>
      <c r="N1865">
        <v>722</v>
      </c>
      <c r="O1865" t="s">
        <v>244</v>
      </c>
      <c r="P1865" t="s">
        <v>93</v>
      </c>
      <c r="Q1865" t="s">
        <v>46</v>
      </c>
      <c r="R1865" t="s">
        <v>104</v>
      </c>
      <c r="S1865" t="s">
        <v>66</v>
      </c>
      <c r="T1865" t="s">
        <v>34</v>
      </c>
      <c r="U1865" t="s">
        <v>184</v>
      </c>
      <c r="V1865" t="s">
        <v>643</v>
      </c>
      <c r="W1865" t="s">
        <v>37</v>
      </c>
      <c r="X1865" t="s">
        <v>38</v>
      </c>
    </row>
    <row r="1866" spans="1:24" x14ac:dyDescent="0.3">
      <c r="A1866" t="s">
        <v>7612</v>
      </c>
      <c r="B1866" t="s">
        <v>7613</v>
      </c>
      <c r="C1866" s="1" t="str">
        <f t="shared" si="292"/>
        <v>21:0420</v>
      </c>
      <c r="D1866" s="1" t="str">
        <f>HYPERLINK("http://geochem.nrcan.gc.ca/cdogs/content/svy/svy210140_e.htm", "21:0140")</f>
        <v>21:0140</v>
      </c>
      <c r="E1866" t="s">
        <v>7606</v>
      </c>
      <c r="F1866" t="s">
        <v>7614</v>
      </c>
      <c r="H1866">
        <v>59.123583699999998</v>
      </c>
      <c r="I1866">
        <v>-129.16155889999999</v>
      </c>
      <c r="J1866" s="1" t="str">
        <f>HYPERLINK("http://geochem.nrcan.gc.ca/cdogs/content/kwd/kwd020030_e.htm", "NGR bulk stream sediment")</f>
        <v>NGR bulk stream sediment</v>
      </c>
      <c r="K1866" s="1" t="str">
        <f>HYPERLINK("http://geochem.nrcan.gc.ca/cdogs/content/kwd/kwd080006_e.htm", "&lt;177 micron (NGR)")</f>
        <v>&lt;177 micron (NGR)</v>
      </c>
      <c r="L1866">
        <v>37</v>
      </c>
      <c r="M1866" t="s">
        <v>64</v>
      </c>
      <c r="N1866">
        <v>723</v>
      </c>
      <c r="O1866" t="s">
        <v>237</v>
      </c>
      <c r="P1866" t="s">
        <v>250</v>
      </c>
      <c r="Q1866" t="s">
        <v>46</v>
      </c>
      <c r="R1866" t="s">
        <v>103</v>
      </c>
      <c r="S1866" t="s">
        <v>150</v>
      </c>
      <c r="T1866" t="s">
        <v>34</v>
      </c>
      <c r="U1866" t="s">
        <v>339</v>
      </c>
      <c r="V1866" t="s">
        <v>239</v>
      </c>
      <c r="W1866" t="s">
        <v>37</v>
      </c>
      <c r="X1866" t="s">
        <v>38</v>
      </c>
    </row>
    <row r="1867" spans="1:24" x14ac:dyDescent="0.3">
      <c r="A1867" t="s">
        <v>7615</v>
      </c>
      <c r="B1867" t="s">
        <v>7616</v>
      </c>
      <c r="C1867" s="1" t="str">
        <f t="shared" si="292"/>
        <v>21:0420</v>
      </c>
      <c r="D1867" s="1" t="str">
        <f>HYPERLINK("http://geochem.nrcan.gc.ca/cdogs/content/svy/svy210140_e.htm", "21:0140")</f>
        <v>21:0140</v>
      </c>
      <c r="E1867" t="s">
        <v>7617</v>
      </c>
      <c r="F1867" t="s">
        <v>7618</v>
      </c>
      <c r="H1867">
        <v>59.135721400000001</v>
      </c>
      <c r="I1867">
        <v>-129.15723009999999</v>
      </c>
      <c r="J1867" s="1" t="str">
        <f>HYPERLINK("http://geochem.nrcan.gc.ca/cdogs/content/kwd/kwd020030_e.htm", "NGR bulk stream sediment")</f>
        <v>NGR bulk stream sediment</v>
      </c>
      <c r="K1867" s="1" t="str">
        <f>HYPERLINK("http://geochem.nrcan.gc.ca/cdogs/content/kwd/kwd080006_e.htm", "&lt;177 micron (NGR)")</f>
        <v>&lt;177 micron (NGR)</v>
      </c>
      <c r="L1867">
        <v>37</v>
      </c>
      <c r="M1867" t="s">
        <v>54</v>
      </c>
      <c r="N1867">
        <v>724</v>
      </c>
      <c r="O1867" t="s">
        <v>29</v>
      </c>
      <c r="P1867" t="s">
        <v>84</v>
      </c>
      <c r="Q1867" t="s">
        <v>47</v>
      </c>
      <c r="R1867" t="s">
        <v>450</v>
      </c>
      <c r="S1867" t="s">
        <v>150</v>
      </c>
      <c r="T1867" t="s">
        <v>34</v>
      </c>
      <c r="U1867" t="s">
        <v>270</v>
      </c>
      <c r="V1867" t="s">
        <v>152</v>
      </c>
      <c r="W1867" t="s">
        <v>37</v>
      </c>
      <c r="X1867" t="s">
        <v>38</v>
      </c>
    </row>
    <row r="1868" spans="1:24" x14ac:dyDescent="0.3">
      <c r="A1868" t="s">
        <v>7619</v>
      </c>
      <c r="B1868" t="s">
        <v>7620</v>
      </c>
      <c r="C1868" s="1" t="str">
        <f t="shared" si="292"/>
        <v>21:0420</v>
      </c>
      <c r="D1868" s="1" t="str">
        <f>HYPERLINK("http://geochem.nrcan.gc.ca/cdogs/content/svy/svy210140_e.htm", "21:0140")</f>
        <v>21:0140</v>
      </c>
      <c r="E1868" t="s">
        <v>7621</v>
      </c>
      <c r="F1868" t="s">
        <v>7622</v>
      </c>
      <c r="H1868">
        <v>59.0960112</v>
      </c>
      <c r="I1868">
        <v>-129.15654219999999</v>
      </c>
      <c r="J1868" s="1" t="str">
        <f>HYPERLINK("http://geochem.nrcan.gc.ca/cdogs/content/kwd/kwd020030_e.htm", "NGR bulk stream sediment")</f>
        <v>NGR bulk stream sediment</v>
      </c>
      <c r="K1868" s="1" t="str">
        <f>HYPERLINK("http://geochem.nrcan.gc.ca/cdogs/content/kwd/kwd080006_e.htm", "&lt;177 micron (NGR)")</f>
        <v>&lt;177 micron (NGR)</v>
      </c>
      <c r="L1868">
        <v>37</v>
      </c>
      <c r="M1868" t="s">
        <v>73</v>
      </c>
      <c r="N1868">
        <v>725</v>
      </c>
      <c r="O1868" t="s">
        <v>56</v>
      </c>
      <c r="P1868" t="s">
        <v>84</v>
      </c>
      <c r="Q1868" t="s">
        <v>46</v>
      </c>
      <c r="R1868" t="s">
        <v>168</v>
      </c>
      <c r="S1868" t="s">
        <v>150</v>
      </c>
      <c r="T1868" t="s">
        <v>34</v>
      </c>
      <c r="U1868" t="s">
        <v>143</v>
      </c>
      <c r="V1868" t="s">
        <v>95</v>
      </c>
      <c r="W1868" t="s">
        <v>37</v>
      </c>
      <c r="X1868" t="s">
        <v>38</v>
      </c>
    </row>
    <row r="1869" spans="1:24" x14ac:dyDescent="0.3">
      <c r="A1869" t="s">
        <v>7623</v>
      </c>
      <c r="B1869" t="s">
        <v>7624</v>
      </c>
      <c r="C1869" s="1" t="str">
        <f t="shared" si="292"/>
        <v>21:0420</v>
      </c>
      <c r="D1869" s="1" t="str">
        <f>HYPERLINK("http://geochem.nrcan.gc.ca/cdogs/content/svy/svy_e.htm", "")</f>
        <v/>
      </c>
      <c r="G1869" s="1" t="str">
        <f>HYPERLINK("http://geochem.nrcan.gc.ca/cdogs/content/cr_/cr_00040_e.htm", "40")</f>
        <v>40</v>
      </c>
      <c r="J1869" t="s">
        <v>195</v>
      </c>
      <c r="K1869" t="s">
        <v>196</v>
      </c>
      <c r="L1869">
        <v>37</v>
      </c>
      <c r="M1869" t="s">
        <v>197</v>
      </c>
      <c r="N1869">
        <v>726</v>
      </c>
      <c r="O1869" t="s">
        <v>649</v>
      </c>
      <c r="P1869" t="s">
        <v>256</v>
      </c>
      <c r="Q1869" t="s">
        <v>33</v>
      </c>
      <c r="R1869" t="s">
        <v>93</v>
      </c>
      <c r="S1869" t="s">
        <v>66</v>
      </c>
      <c r="T1869" t="s">
        <v>699</v>
      </c>
      <c r="U1869" t="s">
        <v>265</v>
      </c>
      <c r="V1869" t="s">
        <v>49</v>
      </c>
      <c r="W1869" t="s">
        <v>37</v>
      </c>
      <c r="X1869" t="s">
        <v>38</v>
      </c>
    </row>
    <row r="1870" spans="1:24" x14ac:dyDescent="0.3">
      <c r="A1870" t="s">
        <v>7625</v>
      </c>
      <c r="B1870" t="s">
        <v>7626</v>
      </c>
      <c r="C1870" s="1" t="str">
        <f t="shared" si="292"/>
        <v>21:0420</v>
      </c>
      <c r="D1870" s="1" t="str">
        <f t="shared" ref="D1870:D1884" si="293">HYPERLINK("http://geochem.nrcan.gc.ca/cdogs/content/svy/svy210140_e.htm", "21:0140")</f>
        <v>21:0140</v>
      </c>
      <c r="E1870" t="s">
        <v>7627</v>
      </c>
      <c r="F1870" t="s">
        <v>7628</v>
      </c>
      <c r="H1870">
        <v>59.0517647</v>
      </c>
      <c r="I1870">
        <v>-129.1775025</v>
      </c>
      <c r="J1870" s="1" t="str">
        <f t="shared" ref="J1870:J1884" si="294">HYPERLINK("http://geochem.nrcan.gc.ca/cdogs/content/kwd/kwd020030_e.htm", "NGR bulk stream sediment")</f>
        <v>NGR bulk stream sediment</v>
      </c>
      <c r="K1870" s="1" t="str">
        <f t="shared" ref="K1870:K1884" si="295">HYPERLINK("http://geochem.nrcan.gc.ca/cdogs/content/kwd/kwd080006_e.htm", "&lt;177 micron (NGR)")</f>
        <v>&lt;177 micron (NGR)</v>
      </c>
      <c r="L1870">
        <v>37</v>
      </c>
      <c r="M1870" t="s">
        <v>82</v>
      </c>
      <c r="N1870">
        <v>727</v>
      </c>
      <c r="O1870" t="s">
        <v>30</v>
      </c>
      <c r="P1870" t="s">
        <v>103</v>
      </c>
      <c r="Q1870" t="s">
        <v>33</v>
      </c>
      <c r="R1870" t="s">
        <v>66</v>
      </c>
      <c r="S1870" t="s">
        <v>31</v>
      </c>
      <c r="T1870" t="s">
        <v>34</v>
      </c>
      <c r="U1870" t="s">
        <v>2220</v>
      </c>
      <c r="V1870" t="s">
        <v>120</v>
      </c>
      <c r="W1870" t="s">
        <v>37</v>
      </c>
      <c r="X1870" t="s">
        <v>38</v>
      </c>
    </row>
    <row r="1871" spans="1:24" x14ac:dyDescent="0.3">
      <c r="A1871" t="s">
        <v>7629</v>
      </c>
      <c r="B1871" t="s">
        <v>7630</v>
      </c>
      <c r="C1871" s="1" t="str">
        <f t="shared" si="292"/>
        <v>21:0420</v>
      </c>
      <c r="D1871" s="1" t="str">
        <f t="shared" si="293"/>
        <v>21:0140</v>
      </c>
      <c r="E1871" t="s">
        <v>7631</v>
      </c>
      <c r="F1871" t="s">
        <v>7632</v>
      </c>
      <c r="H1871">
        <v>59.018070700000003</v>
      </c>
      <c r="I1871">
        <v>-129.18347610000001</v>
      </c>
      <c r="J1871" s="1" t="str">
        <f t="shared" si="294"/>
        <v>NGR bulk stream sediment</v>
      </c>
      <c r="K1871" s="1" t="str">
        <f t="shared" si="295"/>
        <v>&lt;177 micron (NGR)</v>
      </c>
      <c r="L1871">
        <v>37</v>
      </c>
      <c r="M1871" t="s">
        <v>91</v>
      </c>
      <c r="N1871">
        <v>728</v>
      </c>
      <c r="O1871" t="s">
        <v>406</v>
      </c>
      <c r="P1871" t="s">
        <v>58</v>
      </c>
      <c r="Q1871" t="s">
        <v>57</v>
      </c>
      <c r="R1871" t="s">
        <v>58</v>
      </c>
      <c r="S1871" t="s">
        <v>66</v>
      </c>
      <c r="T1871" t="s">
        <v>34</v>
      </c>
      <c r="U1871" t="s">
        <v>2080</v>
      </c>
      <c r="V1871" t="s">
        <v>719</v>
      </c>
      <c r="W1871" t="s">
        <v>37</v>
      </c>
      <c r="X1871" t="s">
        <v>38</v>
      </c>
    </row>
    <row r="1872" spans="1:24" x14ac:dyDescent="0.3">
      <c r="A1872" t="s">
        <v>7633</v>
      </c>
      <c r="B1872" t="s">
        <v>7634</v>
      </c>
      <c r="C1872" s="1" t="str">
        <f t="shared" si="292"/>
        <v>21:0420</v>
      </c>
      <c r="D1872" s="1" t="str">
        <f t="shared" si="293"/>
        <v>21:0140</v>
      </c>
      <c r="E1872" t="s">
        <v>7635</v>
      </c>
      <c r="F1872" t="s">
        <v>7636</v>
      </c>
      <c r="H1872">
        <v>59.021928199999998</v>
      </c>
      <c r="I1872">
        <v>-129.18633550000001</v>
      </c>
      <c r="J1872" s="1" t="str">
        <f t="shared" si="294"/>
        <v>NGR bulk stream sediment</v>
      </c>
      <c r="K1872" s="1" t="str">
        <f t="shared" si="295"/>
        <v>&lt;177 micron (NGR)</v>
      </c>
      <c r="L1872">
        <v>37</v>
      </c>
      <c r="M1872" t="s">
        <v>101</v>
      </c>
      <c r="N1872">
        <v>729</v>
      </c>
      <c r="O1872" t="s">
        <v>168</v>
      </c>
      <c r="P1872" t="s">
        <v>46</v>
      </c>
      <c r="Q1872" t="s">
        <v>136</v>
      </c>
      <c r="R1872" t="s">
        <v>47</v>
      </c>
      <c r="S1872" t="s">
        <v>136</v>
      </c>
      <c r="T1872" t="s">
        <v>34</v>
      </c>
      <c r="U1872" t="s">
        <v>623</v>
      </c>
      <c r="V1872" t="s">
        <v>693</v>
      </c>
      <c r="W1872" t="s">
        <v>37</v>
      </c>
      <c r="X1872" t="s">
        <v>38</v>
      </c>
    </row>
    <row r="1873" spans="1:24" x14ac:dyDescent="0.3">
      <c r="A1873" t="s">
        <v>7637</v>
      </c>
      <c r="B1873" t="s">
        <v>7638</v>
      </c>
      <c r="C1873" s="1" t="str">
        <f t="shared" si="292"/>
        <v>21:0420</v>
      </c>
      <c r="D1873" s="1" t="str">
        <f t="shared" si="293"/>
        <v>21:0140</v>
      </c>
      <c r="E1873" t="s">
        <v>7639</v>
      </c>
      <c r="F1873" t="s">
        <v>7640</v>
      </c>
      <c r="H1873">
        <v>59.043996700000001</v>
      </c>
      <c r="I1873">
        <v>-129.23406650000001</v>
      </c>
      <c r="J1873" s="1" t="str">
        <f t="shared" si="294"/>
        <v>NGR bulk stream sediment</v>
      </c>
      <c r="K1873" s="1" t="str">
        <f t="shared" si="295"/>
        <v>&lt;177 micron (NGR)</v>
      </c>
      <c r="L1873">
        <v>37</v>
      </c>
      <c r="M1873" t="s">
        <v>111</v>
      </c>
      <c r="N1873">
        <v>730</v>
      </c>
      <c r="O1873" t="s">
        <v>92</v>
      </c>
      <c r="P1873" t="s">
        <v>58</v>
      </c>
      <c r="Q1873" t="s">
        <v>47</v>
      </c>
      <c r="R1873" t="s">
        <v>75</v>
      </c>
      <c r="S1873" t="s">
        <v>31</v>
      </c>
      <c r="T1873" t="s">
        <v>34</v>
      </c>
      <c r="U1873" t="s">
        <v>265</v>
      </c>
      <c r="V1873" t="s">
        <v>459</v>
      </c>
      <c r="W1873" t="s">
        <v>37</v>
      </c>
      <c r="X1873" t="s">
        <v>38</v>
      </c>
    </row>
    <row r="1874" spans="1:24" x14ac:dyDescent="0.3">
      <c r="A1874" t="s">
        <v>7641</v>
      </c>
      <c r="B1874" t="s">
        <v>7642</v>
      </c>
      <c r="C1874" s="1" t="str">
        <f t="shared" si="292"/>
        <v>21:0420</v>
      </c>
      <c r="D1874" s="1" t="str">
        <f t="shared" si="293"/>
        <v>21:0140</v>
      </c>
      <c r="E1874" t="s">
        <v>7643</v>
      </c>
      <c r="F1874" t="s">
        <v>7644</v>
      </c>
      <c r="H1874">
        <v>59.056275999999997</v>
      </c>
      <c r="I1874">
        <v>-129.30208880000001</v>
      </c>
      <c r="J1874" s="1" t="str">
        <f t="shared" si="294"/>
        <v>NGR bulk stream sediment</v>
      </c>
      <c r="K1874" s="1" t="str">
        <f t="shared" si="295"/>
        <v>&lt;177 micron (NGR)</v>
      </c>
      <c r="L1874">
        <v>37</v>
      </c>
      <c r="M1874" t="s">
        <v>118</v>
      </c>
      <c r="N1874">
        <v>731</v>
      </c>
      <c r="O1874" t="s">
        <v>92</v>
      </c>
      <c r="P1874" t="s">
        <v>33</v>
      </c>
      <c r="Q1874" t="s">
        <v>57</v>
      </c>
      <c r="R1874" t="s">
        <v>150</v>
      </c>
      <c r="S1874" t="s">
        <v>31</v>
      </c>
      <c r="T1874" t="s">
        <v>34</v>
      </c>
      <c r="U1874" t="s">
        <v>59</v>
      </c>
      <c r="V1874" t="s">
        <v>834</v>
      </c>
      <c r="W1874" t="s">
        <v>37</v>
      </c>
      <c r="X1874" t="s">
        <v>38</v>
      </c>
    </row>
    <row r="1875" spans="1:24" x14ac:dyDescent="0.3">
      <c r="A1875" t="s">
        <v>7645</v>
      </c>
      <c r="B1875" t="s">
        <v>7646</v>
      </c>
      <c r="C1875" s="1" t="str">
        <f t="shared" si="292"/>
        <v>21:0420</v>
      </c>
      <c r="D1875" s="1" t="str">
        <f t="shared" si="293"/>
        <v>21:0140</v>
      </c>
      <c r="E1875" t="s">
        <v>7647</v>
      </c>
      <c r="F1875" t="s">
        <v>7648</v>
      </c>
      <c r="H1875">
        <v>59.077412600000002</v>
      </c>
      <c r="I1875">
        <v>-129.25330829999999</v>
      </c>
      <c r="J1875" s="1" t="str">
        <f t="shared" si="294"/>
        <v>NGR bulk stream sediment</v>
      </c>
      <c r="K1875" s="1" t="str">
        <f t="shared" si="295"/>
        <v>&lt;177 micron (NGR)</v>
      </c>
      <c r="L1875">
        <v>37</v>
      </c>
      <c r="M1875" t="s">
        <v>125</v>
      </c>
      <c r="N1875">
        <v>732</v>
      </c>
      <c r="O1875" t="s">
        <v>167</v>
      </c>
      <c r="P1875" t="s">
        <v>33</v>
      </c>
      <c r="Q1875" t="s">
        <v>85</v>
      </c>
      <c r="R1875" t="s">
        <v>135</v>
      </c>
      <c r="S1875" t="s">
        <v>46</v>
      </c>
      <c r="T1875" t="s">
        <v>34</v>
      </c>
      <c r="U1875" t="s">
        <v>417</v>
      </c>
      <c r="V1875" t="s">
        <v>710</v>
      </c>
      <c r="W1875" t="s">
        <v>37</v>
      </c>
      <c r="X1875" t="s">
        <v>38</v>
      </c>
    </row>
    <row r="1876" spans="1:24" x14ac:dyDescent="0.3">
      <c r="A1876" t="s">
        <v>7649</v>
      </c>
      <c r="B1876" t="s">
        <v>7650</v>
      </c>
      <c r="C1876" s="1" t="str">
        <f t="shared" si="292"/>
        <v>21:0420</v>
      </c>
      <c r="D1876" s="1" t="str">
        <f t="shared" si="293"/>
        <v>21:0140</v>
      </c>
      <c r="E1876" t="s">
        <v>7651</v>
      </c>
      <c r="F1876" t="s">
        <v>7652</v>
      </c>
      <c r="H1876">
        <v>59.103630099999997</v>
      </c>
      <c r="I1876">
        <v>-129.3278712</v>
      </c>
      <c r="J1876" s="1" t="str">
        <f t="shared" si="294"/>
        <v>NGR bulk stream sediment</v>
      </c>
      <c r="K1876" s="1" t="str">
        <f t="shared" si="295"/>
        <v>&lt;177 micron (NGR)</v>
      </c>
      <c r="L1876">
        <v>37</v>
      </c>
      <c r="M1876" t="s">
        <v>148</v>
      </c>
      <c r="N1876">
        <v>733</v>
      </c>
      <c r="O1876" t="s">
        <v>30</v>
      </c>
      <c r="P1876" t="s">
        <v>58</v>
      </c>
      <c r="Q1876" t="s">
        <v>57</v>
      </c>
      <c r="R1876" t="s">
        <v>56</v>
      </c>
      <c r="S1876" t="s">
        <v>150</v>
      </c>
      <c r="T1876" t="s">
        <v>34</v>
      </c>
      <c r="U1876" t="s">
        <v>270</v>
      </c>
      <c r="V1876" t="s">
        <v>529</v>
      </c>
      <c r="W1876" t="s">
        <v>37</v>
      </c>
      <c r="X1876" t="s">
        <v>38</v>
      </c>
    </row>
    <row r="1877" spans="1:24" x14ac:dyDescent="0.3">
      <c r="A1877" t="s">
        <v>7653</v>
      </c>
      <c r="B1877" t="s">
        <v>7654</v>
      </c>
      <c r="C1877" s="1" t="str">
        <f t="shared" si="292"/>
        <v>21:0420</v>
      </c>
      <c r="D1877" s="1" t="str">
        <f t="shared" si="293"/>
        <v>21:0140</v>
      </c>
      <c r="E1877" t="s">
        <v>7655</v>
      </c>
      <c r="F1877" t="s">
        <v>7656</v>
      </c>
      <c r="H1877">
        <v>59.101204899999999</v>
      </c>
      <c r="I1877">
        <v>-129.33854890000001</v>
      </c>
      <c r="J1877" s="1" t="str">
        <f t="shared" si="294"/>
        <v>NGR bulk stream sediment</v>
      </c>
      <c r="K1877" s="1" t="str">
        <f t="shared" si="295"/>
        <v>&lt;177 micron (NGR)</v>
      </c>
      <c r="L1877">
        <v>37</v>
      </c>
      <c r="M1877" t="s">
        <v>157</v>
      </c>
      <c r="N1877">
        <v>734</v>
      </c>
      <c r="O1877" t="s">
        <v>55</v>
      </c>
      <c r="P1877" t="s">
        <v>250</v>
      </c>
      <c r="Q1877" t="s">
        <v>33</v>
      </c>
      <c r="R1877" t="s">
        <v>168</v>
      </c>
      <c r="S1877" t="s">
        <v>47</v>
      </c>
      <c r="T1877" t="s">
        <v>34</v>
      </c>
      <c r="U1877" t="s">
        <v>223</v>
      </c>
      <c r="V1877" t="s">
        <v>239</v>
      </c>
      <c r="W1877" t="s">
        <v>37</v>
      </c>
      <c r="X1877" t="s">
        <v>38</v>
      </c>
    </row>
    <row r="1878" spans="1:24" x14ac:dyDescent="0.3">
      <c r="A1878" t="s">
        <v>7657</v>
      </c>
      <c r="B1878" t="s">
        <v>7658</v>
      </c>
      <c r="C1878" s="1" t="str">
        <f t="shared" si="292"/>
        <v>21:0420</v>
      </c>
      <c r="D1878" s="1" t="str">
        <f t="shared" si="293"/>
        <v>21:0140</v>
      </c>
      <c r="E1878" t="s">
        <v>7659</v>
      </c>
      <c r="F1878" t="s">
        <v>7660</v>
      </c>
      <c r="H1878">
        <v>59.113052400000001</v>
      </c>
      <c r="I1878">
        <v>-129.31254179999999</v>
      </c>
      <c r="J1878" s="1" t="str">
        <f t="shared" si="294"/>
        <v>NGR bulk stream sediment</v>
      </c>
      <c r="K1878" s="1" t="str">
        <f t="shared" si="295"/>
        <v>&lt;177 micron (NGR)</v>
      </c>
      <c r="L1878">
        <v>37</v>
      </c>
      <c r="M1878" t="s">
        <v>134</v>
      </c>
      <c r="N1878">
        <v>735</v>
      </c>
      <c r="O1878" t="s">
        <v>83</v>
      </c>
      <c r="P1878" t="s">
        <v>58</v>
      </c>
      <c r="Q1878" t="s">
        <v>57</v>
      </c>
      <c r="R1878" t="s">
        <v>103</v>
      </c>
      <c r="S1878" t="s">
        <v>46</v>
      </c>
      <c r="T1878" t="s">
        <v>34</v>
      </c>
      <c r="U1878" t="s">
        <v>993</v>
      </c>
      <c r="V1878" t="s">
        <v>120</v>
      </c>
      <c r="W1878" t="s">
        <v>37</v>
      </c>
      <c r="X1878" t="s">
        <v>38</v>
      </c>
    </row>
    <row r="1879" spans="1:24" x14ac:dyDescent="0.3">
      <c r="A1879" t="s">
        <v>7661</v>
      </c>
      <c r="B1879" t="s">
        <v>7662</v>
      </c>
      <c r="C1879" s="1" t="str">
        <f t="shared" si="292"/>
        <v>21:0420</v>
      </c>
      <c r="D1879" s="1" t="str">
        <f t="shared" si="293"/>
        <v>21:0140</v>
      </c>
      <c r="E1879" t="s">
        <v>7659</v>
      </c>
      <c r="F1879" t="s">
        <v>7663</v>
      </c>
      <c r="H1879">
        <v>59.113052400000001</v>
      </c>
      <c r="I1879">
        <v>-129.31254179999999</v>
      </c>
      <c r="J1879" s="1" t="str">
        <f t="shared" si="294"/>
        <v>NGR bulk stream sediment</v>
      </c>
      <c r="K1879" s="1" t="str">
        <f t="shared" si="295"/>
        <v>&lt;177 micron (NGR)</v>
      </c>
      <c r="L1879">
        <v>37</v>
      </c>
      <c r="M1879" t="s">
        <v>140</v>
      </c>
      <c r="N1879">
        <v>736</v>
      </c>
      <c r="O1879" t="s">
        <v>237</v>
      </c>
      <c r="P1879" t="s">
        <v>103</v>
      </c>
      <c r="Q1879" t="s">
        <v>136</v>
      </c>
      <c r="R1879" t="s">
        <v>58</v>
      </c>
      <c r="S1879" t="s">
        <v>31</v>
      </c>
      <c r="T1879" t="s">
        <v>34</v>
      </c>
      <c r="U1879" t="s">
        <v>444</v>
      </c>
      <c r="V1879" t="s">
        <v>694</v>
      </c>
      <c r="W1879" t="s">
        <v>37</v>
      </c>
      <c r="X1879" t="s">
        <v>38</v>
      </c>
    </row>
    <row r="1880" spans="1:24" x14ac:dyDescent="0.3">
      <c r="A1880" t="s">
        <v>7664</v>
      </c>
      <c r="B1880" t="s">
        <v>7665</v>
      </c>
      <c r="C1880" s="1" t="str">
        <f t="shared" si="292"/>
        <v>21:0420</v>
      </c>
      <c r="D1880" s="1" t="str">
        <f t="shared" si="293"/>
        <v>21:0140</v>
      </c>
      <c r="E1880" t="s">
        <v>7666</v>
      </c>
      <c r="F1880" t="s">
        <v>7667</v>
      </c>
      <c r="H1880">
        <v>59.059929799999999</v>
      </c>
      <c r="I1880">
        <v>-129.36218629999999</v>
      </c>
      <c r="J1880" s="1" t="str">
        <f t="shared" si="294"/>
        <v>NGR bulk stream sediment</v>
      </c>
      <c r="K1880" s="1" t="str">
        <f t="shared" si="295"/>
        <v>&lt;177 micron (NGR)</v>
      </c>
      <c r="L1880">
        <v>37</v>
      </c>
      <c r="M1880" t="s">
        <v>165</v>
      </c>
      <c r="N1880">
        <v>737</v>
      </c>
      <c r="O1880" t="s">
        <v>141</v>
      </c>
      <c r="P1880" t="s">
        <v>75</v>
      </c>
      <c r="Q1880" t="s">
        <v>33</v>
      </c>
      <c r="R1880" t="s">
        <v>75</v>
      </c>
      <c r="S1880" t="s">
        <v>85</v>
      </c>
      <c r="T1880" t="s">
        <v>34</v>
      </c>
      <c r="U1880" t="s">
        <v>265</v>
      </c>
      <c r="V1880" t="s">
        <v>778</v>
      </c>
      <c r="W1880" t="s">
        <v>37</v>
      </c>
      <c r="X1880" t="s">
        <v>38</v>
      </c>
    </row>
    <row r="1881" spans="1:24" x14ac:dyDescent="0.3">
      <c r="A1881" t="s">
        <v>7668</v>
      </c>
      <c r="B1881" t="s">
        <v>7669</v>
      </c>
      <c r="C1881" s="1" t="str">
        <f t="shared" si="292"/>
        <v>21:0420</v>
      </c>
      <c r="D1881" s="1" t="str">
        <f t="shared" si="293"/>
        <v>21:0140</v>
      </c>
      <c r="E1881" t="s">
        <v>7670</v>
      </c>
      <c r="F1881" t="s">
        <v>7671</v>
      </c>
      <c r="H1881">
        <v>59.036484999999999</v>
      </c>
      <c r="I1881">
        <v>-129.3642222</v>
      </c>
      <c r="J1881" s="1" t="str">
        <f t="shared" si="294"/>
        <v>NGR bulk stream sediment</v>
      </c>
      <c r="K1881" s="1" t="str">
        <f t="shared" si="295"/>
        <v>&lt;177 micron (NGR)</v>
      </c>
      <c r="L1881">
        <v>37</v>
      </c>
      <c r="M1881" t="s">
        <v>175</v>
      </c>
      <c r="N1881">
        <v>738</v>
      </c>
      <c r="O1881" t="s">
        <v>102</v>
      </c>
      <c r="P1881" t="s">
        <v>168</v>
      </c>
      <c r="Q1881" t="s">
        <v>136</v>
      </c>
      <c r="R1881" t="s">
        <v>150</v>
      </c>
      <c r="S1881" t="s">
        <v>66</v>
      </c>
      <c r="T1881" t="s">
        <v>34</v>
      </c>
      <c r="U1881" t="s">
        <v>1309</v>
      </c>
      <c r="V1881" t="s">
        <v>719</v>
      </c>
      <c r="W1881" t="s">
        <v>37</v>
      </c>
      <c r="X1881" t="s">
        <v>38</v>
      </c>
    </row>
    <row r="1882" spans="1:24" x14ac:dyDescent="0.3">
      <c r="A1882" t="s">
        <v>7672</v>
      </c>
      <c r="B1882" t="s">
        <v>7673</v>
      </c>
      <c r="C1882" s="1" t="str">
        <f t="shared" si="292"/>
        <v>21:0420</v>
      </c>
      <c r="D1882" s="1" t="str">
        <f t="shared" si="293"/>
        <v>21:0140</v>
      </c>
      <c r="E1882" t="s">
        <v>7674</v>
      </c>
      <c r="F1882" t="s">
        <v>7675</v>
      </c>
      <c r="H1882">
        <v>59.037261700000002</v>
      </c>
      <c r="I1882">
        <v>-129.381428</v>
      </c>
      <c r="J1882" s="1" t="str">
        <f t="shared" si="294"/>
        <v>NGR bulk stream sediment</v>
      </c>
      <c r="K1882" s="1" t="str">
        <f t="shared" si="295"/>
        <v>&lt;177 micron (NGR)</v>
      </c>
      <c r="L1882">
        <v>37</v>
      </c>
      <c r="M1882" t="s">
        <v>183</v>
      </c>
      <c r="N1882">
        <v>739</v>
      </c>
      <c r="O1882" t="s">
        <v>65</v>
      </c>
      <c r="P1882" t="s">
        <v>75</v>
      </c>
      <c r="Q1882" t="s">
        <v>93</v>
      </c>
      <c r="R1882" t="s">
        <v>67</v>
      </c>
      <c r="S1882" t="s">
        <v>85</v>
      </c>
      <c r="T1882" t="s">
        <v>34</v>
      </c>
      <c r="U1882" t="s">
        <v>339</v>
      </c>
      <c r="V1882" t="s">
        <v>778</v>
      </c>
      <c r="W1882" t="s">
        <v>37</v>
      </c>
      <c r="X1882" t="s">
        <v>38</v>
      </c>
    </row>
    <row r="1883" spans="1:24" x14ac:dyDescent="0.3">
      <c r="A1883" t="s">
        <v>7676</v>
      </c>
      <c r="B1883" t="s">
        <v>7677</v>
      </c>
      <c r="C1883" s="1" t="str">
        <f t="shared" si="292"/>
        <v>21:0420</v>
      </c>
      <c r="D1883" s="1" t="str">
        <f t="shared" si="293"/>
        <v>21:0140</v>
      </c>
      <c r="E1883" t="s">
        <v>7678</v>
      </c>
      <c r="F1883" t="s">
        <v>7679</v>
      </c>
      <c r="H1883">
        <v>59.026441300000002</v>
      </c>
      <c r="I1883">
        <v>-129.43255379999999</v>
      </c>
      <c r="J1883" s="1" t="str">
        <f t="shared" si="294"/>
        <v>NGR bulk stream sediment</v>
      </c>
      <c r="K1883" s="1" t="str">
        <f t="shared" si="295"/>
        <v>&lt;177 micron (NGR)</v>
      </c>
      <c r="L1883">
        <v>37</v>
      </c>
      <c r="M1883" t="s">
        <v>189</v>
      </c>
      <c r="N1883">
        <v>740</v>
      </c>
      <c r="O1883" t="s">
        <v>56</v>
      </c>
      <c r="P1883" t="s">
        <v>45</v>
      </c>
      <c r="Q1883" t="s">
        <v>46</v>
      </c>
      <c r="R1883" t="s">
        <v>103</v>
      </c>
      <c r="S1883" t="s">
        <v>46</v>
      </c>
      <c r="T1883" t="s">
        <v>34</v>
      </c>
      <c r="U1883" t="s">
        <v>683</v>
      </c>
      <c r="V1883" t="s">
        <v>445</v>
      </c>
      <c r="W1883" t="s">
        <v>37</v>
      </c>
      <c r="X1883" t="s">
        <v>38</v>
      </c>
    </row>
    <row r="1884" spans="1:24" x14ac:dyDescent="0.3">
      <c r="A1884" t="s">
        <v>7680</v>
      </c>
      <c r="B1884" t="s">
        <v>7681</v>
      </c>
      <c r="C1884" s="1" t="str">
        <f t="shared" si="292"/>
        <v>21:0420</v>
      </c>
      <c r="D1884" s="1" t="str">
        <f t="shared" si="293"/>
        <v>21:0140</v>
      </c>
      <c r="E1884" t="s">
        <v>7682</v>
      </c>
      <c r="F1884" t="s">
        <v>7683</v>
      </c>
      <c r="H1884">
        <v>59.047443399999999</v>
      </c>
      <c r="I1884">
        <v>-129.50317989999999</v>
      </c>
      <c r="J1884" s="1" t="str">
        <f t="shared" si="294"/>
        <v>NGR bulk stream sediment</v>
      </c>
      <c r="K1884" s="1" t="str">
        <f t="shared" si="295"/>
        <v>&lt;177 micron (NGR)</v>
      </c>
      <c r="L1884">
        <v>38</v>
      </c>
      <c r="M1884" t="s">
        <v>28</v>
      </c>
      <c r="N1884">
        <v>741</v>
      </c>
      <c r="O1884" t="s">
        <v>102</v>
      </c>
      <c r="P1884" t="s">
        <v>33</v>
      </c>
      <c r="Q1884" t="s">
        <v>46</v>
      </c>
      <c r="R1884" t="s">
        <v>58</v>
      </c>
      <c r="S1884" t="s">
        <v>85</v>
      </c>
      <c r="T1884" t="s">
        <v>34</v>
      </c>
      <c r="U1884" t="s">
        <v>327</v>
      </c>
      <c r="V1884" t="s">
        <v>750</v>
      </c>
      <c r="W1884" t="s">
        <v>136</v>
      </c>
      <c r="X1884" t="s">
        <v>38</v>
      </c>
    </row>
    <row r="1885" spans="1:24" x14ac:dyDescent="0.3">
      <c r="A1885" t="s">
        <v>7684</v>
      </c>
      <c r="B1885" t="s">
        <v>7685</v>
      </c>
      <c r="C1885" s="1" t="str">
        <f t="shared" si="292"/>
        <v>21:0420</v>
      </c>
      <c r="D1885" s="1" t="str">
        <f>HYPERLINK("http://geochem.nrcan.gc.ca/cdogs/content/svy/svy_e.htm", "")</f>
        <v/>
      </c>
      <c r="G1885" s="1" t="str">
        <f>HYPERLINK("http://geochem.nrcan.gc.ca/cdogs/content/cr_/cr_00042_e.htm", "42")</f>
        <v>42</v>
      </c>
      <c r="J1885" t="s">
        <v>195</v>
      </c>
      <c r="K1885" t="s">
        <v>196</v>
      </c>
      <c r="L1885">
        <v>38</v>
      </c>
      <c r="M1885" t="s">
        <v>197</v>
      </c>
      <c r="N1885">
        <v>742</v>
      </c>
      <c r="O1885" t="s">
        <v>55</v>
      </c>
      <c r="P1885" t="s">
        <v>318</v>
      </c>
      <c r="Q1885" t="s">
        <v>141</v>
      </c>
      <c r="R1885" t="s">
        <v>30</v>
      </c>
      <c r="S1885" t="s">
        <v>46</v>
      </c>
      <c r="T1885" t="s">
        <v>222</v>
      </c>
      <c r="U1885" t="s">
        <v>263</v>
      </c>
      <c r="V1885" t="s">
        <v>120</v>
      </c>
      <c r="W1885" t="s">
        <v>57</v>
      </c>
      <c r="X1885" t="s">
        <v>103</v>
      </c>
    </row>
    <row r="1886" spans="1:24" x14ac:dyDescent="0.3">
      <c r="A1886" t="s">
        <v>7686</v>
      </c>
      <c r="B1886" t="s">
        <v>7687</v>
      </c>
      <c r="C1886" s="1" t="str">
        <f t="shared" si="292"/>
        <v>21:0420</v>
      </c>
      <c r="D1886" s="1" t="str">
        <f t="shared" ref="D1886:D1916" si="296">HYPERLINK("http://geochem.nrcan.gc.ca/cdogs/content/svy/svy210140_e.htm", "21:0140")</f>
        <v>21:0140</v>
      </c>
      <c r="E1886" t="s">
        <v>7688</v>
      </c>
      <c r="F1886" t="s">
        <v>7689</v>
      </c>
      <c r="H1886">
        <v>59.031059999999997</v>
      </c>
      <c r="I1886">
        <v>-129.4371064</v>
      </c>
      <c r="J1886" s="1" t="str">
        <f t="shared" ref="J1886:J1916" si="297">HYPERLINK("http://geochem.nrcan.gc.ca/cdogs/content/kwd/kwd020030_e.htm", "NGR bulk stream sediment")</f>
        <v>NGR bulk stream sediment</v>
      </c>
      <c r="K1886" s="1" t="str">
        <f t="shared" ref="K1886:K1916" si="298">HYPERLINK("http://geochem.nrcan.gc.ca/cdogs/content/kwd/kwd080006_e.htm", "&lt;177 micron (NGR)")</f>
        <v>&lt;177 micron (NGR)</v>
      </c>
      <c r="L1886">
        <v>38</v>
      </c>
      <c r="M1886" t="s">
        <v>43</v>
      </c>
      <c r="N1886">
        <v>743</v>
      </c>
      <c r="O1886" t="s">
        <v>65</v>
      </c>
      <c r="P1886" t="s">
        <v>47</v>
      </c>
      <c r="Q1886" t="s">
        <v>58</v>
      </c>
      <c r="R1886" t="s">
        <v>75</v>
      </c>
      <c r="S1886" t="s">
        <v>85</v>
      </c>
      <c r="T1886" t="s">
        <v>34</v>
      </c>
      <c r="U1886" t="s">
        <v>339</v>
      </c>
      <c r="V1886" t="s">
        <v>778</v>
      </c>
      <c r="W1886" t="s">
        <v>37</v>
      </c>
      <c r="X1886" t="s">
        <v>38</v>
      </c>
    </row>
    <row r="1887" spans="1:24" x14ac:dyDescent="0.3">
      <c r="A1887" t="s">
        <v>7690</v>
      </c>
      <c r="B1887" t="s">
        <v>7691</v>
      </c>
      <c r="C1887" s="1" t="str">
        <f t="shared" si="292"/>
        <v>21:0420</v>
      </c>
      <c r="D1887" s="1" t="str">
        <f t="shared" si="296"/>
        <v>21:0140</v>
      </c>
      <c r="E1887" t="s">
        <v>7692</v>
      </c>
      <c r="F1887" t="s">
        <v>7693</v>
      </c>
      <c r="H1887">
        <v>59.020081500000003</v>
      </c>
      <c r="I1887">
        <v>-129.47653510000001</v>
      </c>
      <c r="J1887" s="1" t="str">
        <f t="shared" si="297"/>
        <v>NGR bulk stream sediment</v>
      </c>
      <c r="K1887" s="1" t="str">
        <f t="shared" si="298"/>
        <v>&lt;177 micron (NGR)</v>
      </c>
      <c r="L1887">
        <v>38</v>
      </c>
      <c r="M1887" t="s">
        <v>54</v>
      </c>
      <c r="N1887">
        <v>744</v>
      </c>
      <c r="O1887" t="s">
        <v>225</v>
      </c>
      <c r="P1887" t="s">
        <v>136</v>
      </c>
      <c r="Q1887" t="s">
        <v>47</v>
      </c>
      <c r="R1887" t="s">
        <v>31</v>
      </c>
      <c r="S1887" t="s">
        <v>57</v>
      </c>
      <c r="T1887" t="s">
        <v>34</v>
      </c>
      <c r="U1887" t="s">
        <v>417</v>
      </c>
      <c r="V1887" t="s">
        <v>778</v>
      </c>
      <c r="W1887" t="s">
        <v>37</v>
      </c>
      <c r="X1887" t="s">
        <v>38</v>
      </c>
    </row>
    <row r="1888" spans="1:24" x14ac:dyDescent="0.3">
      <c r="A1888" t="s">
        <v>7694</v>
      </c>
      <c r="B1888" t="s">
        <v>7695</v>
      </c>
      <c r="C1888" s="1" t="str">
        <f t="shared" si="292"/>
        <v>21:0420</v>
      </c>
      <c r="D1888" s="1" t="str">
        <f t="shared" si="296"/>
        <v>21:0140</v>
      </c>
      <c r="E1888" t="s">
        <v>7682</v>
      </c>
      <c r="F1888" t="s">
        <v>7696</v>
      </c>
      <c r="H1888">
        <v>59.047443399999999</v>
      </c>
      <c r="I1888">
        <v>-129.50317989999999</v>
      </c>
      <c r="J1888" s="1" t="str">
        <f t="shared" si="297"/>
        <v>NGR bulk stream sediment</v>
      </c>
      <c r="K1888" s="1" t="str">
        <f t="shared" si="298"/>
        <v>&lt;177 micron (NGR)</v>
      </c>
      <c r="L1888">
        <v>38</v>
      </c>
      <c r="M1888" t="s">
        <v>64</v>
      </c>
      <c r="N1888">
        <v>745</v>
      </c>
      <c r="O1888" t="s">
        <v>102</v>
      </c>
      <c r="P1888" t="s">
        <v>33</v>
      </c>
      <c r="Q1888" t="s">
        <v>85</v>
      </c>
      <c r="R1888" t="s">
        <v>142</v>
      </c>
      <c r="S1888" t="s">
        <v>31</v>
      </c>
      <c r="T1888" t="s">
        <v>34</v>
      </c>
      <c r="U1888" t="s">
        <v>2349</v>
      </c>
      <c r="V1888" t="s">
        <v>750</v>
      </c>
      <c r="W1888" t="s">
        <v>136</v>
      </c>
      <c r="X1888" t="s">
        <v>38</v>
      </c>
    </row>
    <row r="1889" spans="1:24" x14ac:dyDescent="0.3">
      <c r="A1889" t="s">
        <v>7697</v>
      </c>
      <c r="B1889" t="s">
        <v>7698</v>
      </c>
      <c r="C1889" s="1" t="str">
        <f t="shared" si="292"/>
        <v>21:0420</v>
      </c>
      <c r="D1889" s="1" t="str">
        <f t="shared" si="296"/>
        <v>21:0140</v>
      </c>
      <c r="E1889" t="s">
        <v>7699</v>
      </c>
      <c r="F1889" t="s">
        <v>7700</v>
      </c>
      <c r="H1889">
        <v>59.070563399999998</v>
      </c>
      <c r="I1889">
        <v>-129.5715908</v>
      </c>
      <c r="J1889" s="1" t="str">
        <f t="shared" si="297"/>
        <v>NGR bulk stream sediment</v>
      </c>
      <c r="K1889" s="1" t="str">
        <f t="shared" si="298"/>
        <v>&lt;177 micron (NGR)</v>
      </c>
      <c r="L1889">
        <v>38</v>
      </c>
      <c r="M1889" t="s">
        <v>73</v>
      </c>
      <c r="N1889">
        <v>746</v>
      </c>
      <c r="O1889" t="s">
        <v>237</v>
      </c>
      <c r="P1889" t="s">
        <v>30</v>
      </c>
      <c r="Q1889" t="s">
        <v>136</v>
      </c>
      <c r="R1889" t="s">
        <v>56</v>
      </c>
      <c r="S1889" t="s">
        <v>75</v>
      </c>
      <c r="T1889" t="s">
        <v>34</v>
      </c>
      <c r="U1889" t="s">
        <v>496</v>
      </c>
      <c r="V1889" t="s">
        <v>106</v>
      </c>
      <c r="W1889" t="s">
        <v>37</v>
      </c>
      <c r="X1889" t="s">
        <v>38</v>
      </c>
    </row>
    <row r="1890" spans="1:24" x14ac:dyDescent="0.3">
      <c r="A1890" t="s">
        <v>7701</v>
      </c>
      <c r="B1890" t="s">
        <v>7702</v>
      </c>
      <c r="C1890" s="1" t="str">
        <f t="shared" si="292"/>
        <v>21:0420</v>
      </c>
      <c r="D1890" s="1" t="str">
        <f t="shared" si="296"/>
        <v>21:0140</v>
      </c>
      <c r="E1890" t="s">
        <v>7703</v>
      </c>
      <c r="F1890" t="s">
        <v>7704</v>
      </c>
      <c r="H1890">
        <v>59.0596873</v>
      </c>
      <c r="I1890">
        <v>-129.61491219999999</v>
      </c>
      <c r="J1890" s="1" t="str">
        <f t="shared" si="297"/>
        <v>NGR bulk stream sediment</v>
      </c>
      <c r="K1890" s="1" t="str">
        <f t="shared" si="298"/>
        <v>&lt;177 micron (NGR)</v>
      </c>
      <c r="L1890">
        <v>38</v>
      </c>
      <c r="M1890" t="s">
        <v>82</v>
      </c>
      <c r="N1890">
        <v>747</v>
      </c>
      <c r="O1890" t="s">
        <v>244</v>
      </c>
      <c r="P1890" t="s">
        <v>75</v>
      </c>
      <c r="Q1890" t="s">
        <v>31</v>
      </c>
      <c r="R1890" t="s">
        <v>66</v>
      </c>
      <c r="S1890" t="s">
        <v>66</v>
      </c>
      <c r="T1890" t="s">
        <v>34</v>
      </c>
      <c r="U1890" t="s">
        <v>265</v>
      </c>
      <c r="V1890" t="s">
        <v>529</v>
      </c>
      <c r="W1890" t="s">
        <v>37</v>
      </c>
      <c r="X1890" t="s">
        <v>38</v>
      </c>
    </row>
    <row r="1891" spans="1:24" x14ac:dyDescent="0.3">
      <c r="A1891" t="s">
        <v>7705</v>
      </c>
      <c r="B1891" t="s">
        <v>7706</v>
      </c>
      <c r="C1891" s="1" t="str">
        <f t="shared" si="292"/>
        <v>21:0420</v>
      </c>
      <c r="D1891" s="1" t="str">
        <f t="shared" si="296"/>
        <v>21:0140</v>
      </c>
      <c r="E1891" t="s">
        <v>7707</v>
      </c>
      <c r="F1891" t="s">
        <v>7708</v>
      </c>
      <c r="H1891">
        <v>59.046352800000001</v>
      </c>
      <c r="I1891">
        <v>-129.58741509999999</v>
      </c>
      <c r="J1891" s="1" t="str">
        <f t="shared" si="297"/>
        <v>NGR bulk stream sediment</v>
      </c>
      <c r="K1891" s="1" t="str">
        <f t="shared" si="298"/>
        <v>&lt;177 micron (NGR)</v>
      </c>
      <c r="L1891">
        <v>38</v>
      </c>
      <c r="M1891" t="s">
        <v>91</v>
      </c>
      <c r="N1891">
        <v>748</v>
      </c>
      <c r="O1891" t="s">
        <v>102</v>
      </c>
      <c r="P1891" t="s">
        <v>85</v>
      </c>
      <c r="Q1891" t="s">
        <v>31</v>
      </c>
      <c r="R1891" t="s">
        <v>31</v>
      </c>
      <c r="S1891" t="s">
        <v>57</v>
      </c>
      <c r="T1891" t="s">
        <v>34</v>
      </c>
      <c r="U1891" t="s">
        <v>426</v>
      </c>
      <c r="V1891" t="s">
        <v>445</v>
      </c>
      <c r="W1891" t="s">
        <v>136</v>
      </c>
      <c r="X1891" t="s">
        <v>38</v>
      </c>
    </row>
    <row r="1892" spans="1:24" x14ac:dyDescent="0.3">
      <c r="A1892" t="s">
        <v>7709</v>
      </c>
      <c r="B1892" t="s">
        <v>7710</v>
      </c>
      <c r="C1892" s="1" t="str">
        <f t="shared" si="292"/>
        <v>21:0420</v>
      </c>
      <c r="D1892" s="1" t="str">
        <f t="shared" si="296"/>
        <v>21:0140</v>
      </c>
      <c r="E1892" t="s">
        <v>7711</v>
      </c>
      <c r="F1892" t="s">
        <v>7712</v>
      </c>
      <c r="H1892">
        <v>59.043610000000001</v>
      </c>
      <c r="I1892">
        <v>-129.5701325</v>
      </c>
      <c r="J1892" s="1" t="str">
        <f t="shared" si="297"/>
        <v>NGR bulk stream sediment</v>
      </c>
      <c r="K1892" s="1" t="str">
        <f t="shared" si="298"/>
        <v>&lt;177 micron (NGR)</v>
      </c>
      <c r="L1892">
        <v>38</v>
      </c>
      <c r="M1892" t="s">
        <v>101</v>
      </c>
      <c r="N1892">
        <v>749</v>
      </c>
      <c r="O1892" t="s">
        <v>992</v>
      </c>
      <c r="P1892" t="s">
        <v>33</v>
      </c>
      <c r="Q1892" t="s">
        <v>142</v>
      </c>
      <c r="R1892" t="s">
        <v>104</v>
      </c>
      <c r="S1892" t="s">
        <v>37</v>
      </c>
      <c r="T1892" t="s">
        <v>34</v>
      </c>
      <c r="U1892" t="s">
        <v>1162</v>
      </c>
      <c r="V1892" t="s">
        <v>750</v>
      </c>
      <c r="W1892" t="s">
        <v>37</v>
      </c>
      <c r="X1892" t="s">
        <v>47</v>
      </c>
    </row>
    <row r="1893" spans="1:24" x14ac:dyDescent="0.3">
      <c r="A1893" t="s">
        <v>7713</v>
      </c>
      <c r="B1893" t="s">
        <v>7714</v>
      </c>
      <c r="C1893" s="1" t="str">
        <f t="shared" si="292"/>
        <v>21:0420</v>
      </c>
      <c r="D1893" s="1" t="str">
        <f t="shared" si="296"/>
        <v>21:0140</v>
      </c>
      <c r="E1893" t="s">
        <v>7715</v>
      </c>
      <c r="F1893" t="s">
        <v>7716</v>
      </c>
      <c r="H1893">
        <v>59.034883200000003</v>
      </c>
      <c r="I1893">
        <v>-129.57366429999999</v>
      </c>
      <c r="J1893" s="1" t="str">
        <f t="shared" si="297"/>
        <v>NGR bulk stream sediment</v>
      </c>
      <c r="K1893" s="1" t="str">
        <f t="shared" si="298"/>
        <v>&lt;177 micron (NGR)</v>
      </c>
      <c r="L1893">
        <v>38</v>
      </c>
      <c r="M1893" t="s">
        <v>134</v>
      </c>
      <c r="N1893">
        <v>750</v>
      </c>
      <c r="O1893" t="s">
        <v>58</v>
      </c>
      <c r="P1893" t="s">
        <v>136</v>
      </c>
      <c r="Q1893" t="s">
        <v>37</v>
      </c>
      <c r="R1893" t="s">
        <v>150</v>
      </c>
      <c r="S1893" t="s">
        <v>57</v>
      </c>
      <c r="T1893" t="s">
        <v>34</v>
      </c>
      <c r="U1893" t="s">
        <v>7717</v>
      </c>
      <c r="V1893" t="s">
        <v>535</v>
      </c>
      <c r="W1893" t="s">
        <v>136</v>
      </c>
      <c r="X1893" t="s">
        <v>38</v>
      </c>
    </row>
    <row r="1894" spans="1:24" x14ac:dyDescent="0.3">
      <c r="A1894" t="s">
        <v>7718</v>
      </c>
      <c r="B1894" t="s">
        <v>7719</v>
      </c>
      <c r="C1894" s="1" t="str">
        <f t="shared" si="292"/>
        <v>21:0420</v>
      </c>
      <c r="D1894" s="1" t="str">
        <f t="shared" si="296"/>
        <v>21:0140</v>
      </c>
      <c r="E1894" t="s">
        <v>7715</v>
      </c>
      <c r="F1894" t="s">
        <v>7720</v>
      </c>
      <c r="H1894">
        <v>59.034883200000003</v>
      </c>
      <c r="I1894">
        <v>-129.57366429999999</v>
      </c>
      <c r="J1894" s="1" t="str">
        <f t="shared" si="297"/>
        <v>NGR bulk stream sediment</v>
      </c>
      <c r="K1894" s="1" t="str">
        <f t="shared" si="298"/>
        <v>&lt;177 micron (NGR)</v>
      </c>
      <c r="L1894">
        <v>38</v>
      </c>
      <c r="M1894" t="s">
        <v>140</v>
      </c>
      <c r="N1894">
        <v>751</v>
      </c>
      <c r="O1894" t="s">
        <v>45</v>
      </c>
      <c r="P1894" t="s">
        <v>136</v>
      </c>
      <c r="Q1894" t="s">
        <v>57</v>
      </c>
      <c r="R1894" t="s">
        <v>150</v>
      </c>
      <c r="S1894" t="s">
        <v>57</v>
      </c>
      <c r="T1894" t="s">
        <v>34</v>
      </c>
      <c r="U1894" t="s">
        <v>920</v>
      </c>
      <c r="V1894" t="s">
        <v>1270</v>
      </c>
      <c r="W1894" t="s">
        <v>37</v>
      </c>
      <c r="X1894" t="s">
        <v>38</v>
      </c>
    </row>
    <row r="1895" spans="1:24" x14ac:dyDescent="0.3">
      <c r="A1895" t="s">
        <v>7721</v>
      </c>
      <c r="B1895" t="s">
        <v>7722</v>
      </c>
      <c r="C1895" s="1" t="str">
        <f t="shared" si="292"/>
        <v>21:0420</v>
      </c>
      <c r="D1895" s="1" t="str">
        <f t="shared" si="296"/>
        <v>21:0140</v>
      </c>
      <c r="E1895" t="s">
        <v>7723</v>
      </c>
      <c r="F1895" t="s">
        <v>7724</v>
      </c>
      <c r="H1895">
        <v>59.0169104</v>
      </c>
      <c r="I1895">
        <v>-129.59022189999999</v>
      </c>
      <c r="J1895" s="1" t="str">
        <f t="shared" si="297"/>
        <v>NGR bulk stream sediment</v>
      </c>
      <c r="K1895" s="1" t="str">
        <f t="shared" si="298"/>
        <v>&lt;177 micron (NGR)</v>
      </c>
      <c r="L1895">
        <v>38</v>
      </c>
      <c r="M1895" t="s">
        <v>111</v>
      </c>
      <c r="N1895">
        <v>752</v>
      </c>
      <c r="O1895" t="s">
        <v>30</v>
      </c>
      <c r="P1895" t="s">
        <v>85</v>
      </c>
      <c r="Q1895" t="s">
        <v>31</v>
      </c>
      <c r="R1895" t="s">
        <v>85</v>
      </c>
      <c r="S1895" t="s">
        <v>57</v>
      </c>
      <c r="T1895" t="s">
        <v>34</v>
      </c>
      <c r="U1895" t="s">
        <v>677</v>
      </c>
      <c r="V1895" t="s">
        <v>694</v>
      </c>
      <c r="W1895" t="s">
        <v>37</v>
      </c>
      <c r="X1895" t="s">
        <v>38</v>
      </c>
    </row>
    <row r="1896" spans="1:24" x14ac:dyDescent="0.3">
      <c r="A1896" t="s">
        <v>7725</v>
      </c>
      <c r="B1896" t="s">
        <v>7726</v>
      </c>
      <c r="C1896" s="1" t="str">
        <f t="shared" si="292"/>
        <v>21:0420</v>
      </c>
      <c r="D1896" s="1" t="str">
        <f t="shared" si="296"/>
        <v>21:0140</v>
      </c>
      <c r="E1896" t="s">
        <v>7727</v>
      </c>
      <c r="F1896" t="s">
        <v>7728</v>
      </c>
      <c r="H1896">
        <v>59.006098000000001</v>
      </c>
      <c r="I1896">
        <v>-129.5901413</v>
      </c>
      <c r="J1896" s="1" t="str">
        <f t="shared" si="297"/>
        <v>NGR bulk stream sediment</v>
      </c>
      <c r="K1896" s="1" t="str">
        <f t="shared" si="298"/>
        <v>&lt;177 micron (NGR)</v>
      </c>
      <c r="L1896">
        <v>38</v>
      </c>
      <c r="M1896" t="s">
        <v>118</v>
      </c>
      <c r="N1896">
        <v>753</v>
      </c>
      <c r="O1896" t="s">
        <v>225</v>
      </c>
      <c r="P1896" t="s">
        <v>85</v>
      </c>
      <c r="Q1896" t="s">
        <v>85</v>
      </c>
      <c r="R1896" t="s">
        <v>66</v>
      </c>
      <c r="S1896" t="s">
        <v>136</v>
      </c>
      <c r="T1896" t="s">
        <v>34</v>
      </c>
      <c r="U1896" t="s">
        <v>715</v>
      </c>
      <c r="V1896" t="s">
        <v>875</v>
      </c>
      <c r="W1896" t="s">
        <v>37</v>
      </c>
      <c r="X1896" t="s">
        <v>38</v>
      </c>
    </row>
    <row r="1897" spans="1:24" x14ac:dyDescent="0.3">
      <c r="A1897" t="s">
        <v>7729</v>
      </c>
      <c r="B1897" t="s">
        <v>7730</v>
      </c>
      <c r="C1897" s="1" t="str">
        <f t="shared" si="292"/>
        <v>21:0420</v>
      </c>
      <c r="D1897" s="1" t="str">
        <f t="shared" si="296"/>
        <v>21:0140</v>
      </c>
      <c r="E1897" t="s">
        <v>7731</v>
      </c>
      <c r="F1897" t="s">
        <v>7732</v>
      </c>
      <c r="H1897">
        <v>59.016435999999999</v>
      </c>
      <c r="I1897">
        <v>-129.66235940000001</v>
      </c>
      <c r="J1897" s="1" t="str">
        <f t="shared" si="297"/>
        <v>NGR bulk stream sediment</v>
      </c>
      <c r="K1897" s="1" t="str">
        <f t="shared" si="298"/>
        <v>&lt;177 micron (NGR)</v>
      </c>
      <c r="L1897">
        <v>38</v>
      </c>
      <c r="M1897" t="s">
        <v>125</v>
      </c>
      <c r="N1897">
        <v>754</v>
      </c>
      <c r="O1897" t="s">
        <v>167</v>
      </c>
      <c r="P1897" t="s">
        <v>85</v>
      </c>
      <c r="Q1897" t="s">
        <v>37</v>
      </c>
      <c r="R1897" t="s">
        <v>47</v>
      </c>
      <c r="S1897" t="s">
        <v>31</v>
      </c>
      <c r="T1897" t="s">
        <v>34</v>
      </c>
      <c r="U1897" t="s">
        <v>94</v>
      </c>
      <c r="V1897" t="s">
        <v>974</v>
      </c>
      <c r="W1897" t="s">
        <v>37</v>
      </c>
      <c r="X1897" t="s">
        <v>38</v>
      </c>
    </row>
    <row r="1898" spans="1:24" x14ac:dyDescent="0.3">
      <c r="A1898" t="s">
        <v>7733</v>
      </c>
      <c r="B1898" t="s">
        <v>7734</v>
      </c>
      <c r="C1898" s="1" t="str">
        <f t="shared" si="292"/>
        <v>21:0420</v>
      </c>
      <c r="D1898" s="1" t="str">
        <f t="shared" si="296"/>
        <v>21:0140</v>
      </c>
      <c r="E1898" t="s">
        <v>7735</v>
      </c>
      <c r="F1898" t="s">
        <v>7736</v>
      </c>
      <c r="H1898">
        <v>59.454927599999998</v>
      </c>
      <c r="I1898">
        <v>-129.37054649999999</v>
      </c>
      <c r="J1898" s="1" t="str">
        <f t="shared" si="297"/>
        <v>NGR bulk stream sediment</v>
      </c>
      <c r="K1898" s="1" t="str">
        <f t="shared" si="298"/>
        <v>&lt;177 micron (NGR)</v>
      </c>
      <c r="L1898">
        <v>38</v>
      </c>
      <c r="M1898" t="s">
        <v>148</v>
      </c>
      <c r="N1898">
        <v>755</v>
      </c>
      <c r="O1898" t="s">
        <v>167</v>
      </c>
      <c r="P1898" t="s">
        <v>75</v>
      </c>
      <c r="Q1898" t="s">
        <v>46</v>
      </c>
      <c r="R1898" t="s">
        <v>75</v>
      </c>
      <c r="S1898" t="s">
        <v>31</v>
      </c>
      <c r="T1898" t="s">
        <v>34</v>
      </c>
      <c r="U1898" t="s">
        <v>417</v>
      </c>
      <c r="V1898" t="s">
        <v>710</v>
      </c>
      <c r="W1898" t="s">
        <v>37</v>
      </c>
      <c r="X1898" t="s">
        <v>38</v>
      </c>
    </row>
    <row r="1899" spans="1:24" x14ac:dyDescent="0.3">
      <c r="A1899" t="s">
        <v>7737</v>
      </c>
      <c r="B1899" t="s">
        <v>7738</v>
      </c>
      <c r="C1899" s="1" t="str">
        <f t="shared" si="292"/>
        <v>21:0420</v>
      </c>
      <c r="D1899" s="1" t="str">
        <f t="shared" si="296"/>
        <v>21:0140</v>
      </c>
      <c r="E1899" t="s">
        <v>7739</v>
      </c>
      <c r="F1899" t="s">
        <v>7740</v>
      </c>
      <c r="H1899">
        <v>59.456689300000001</v>
      </c>
      <c r="I1899">
        <v>-129.3762457</v>
      </c>
      <c r="J1899" s="1" t="str">
        <f t="shared" si="297"/>
        <v>NGR bulk stream sediment</v>
      </c>
      <c r="K1899" s="1" t="str">
        <f t="shared" si="298"/>
        <v>&lt;177 micron (NGR)</v>
      </c>
      <c r="L1899">
        <v>38</v>
      </c>
      <c r="M1899" t="s">
        <v>157</v>
      </c>
      <c r="N1899">
        <v>756</v>
      </c>
      <c r="O1899" t="s">
        <v>32</v>
      </c>
      <c r="P1899" t="s">
        <v>47</v>
      </c>
      <c r="Q1899" t="s">
        <v>46</v>
      </c>
      <c r="R1899" t="s">
        <v>150</v>
      </c>
      <c r="S1899" t="s">
        <v>57</v>
      </c>
      <c r="T1899" t="s">
        <v>34</v>
      </c>
      <c r="U1899" t="s">
        <v>270</v>
      </c>
      <c r="V1899" t="s">
        <v>875</v>
      </c>
      <c r="W1899" t="s">
        <v>37</v>
      </c>
      <c r="X1899" t="s">
        <v>38</v>
      </c>
    </row>
    <row r="1900" spans="1:24" x14ac:dyDescent="0.3">
      <c r="A1900" t="s">
        <v>7741</v>
      </c>
      <c r="B1900" t="s">
        <v>7742</v>
      </c>
      <c r="C1900" s="1" t="str">
        <f t="shared" si="292"/>
        <v>21:0420</v>
      </c>
      <c r="D1900" s="1" t="str">
        <f t="shared" si="296"/>
        <v>21:0140</v>
      </c>
      <c r="E1900" t="s">
        <v>7743</v>
      </c>
      <c r="F1900" t="s">
        <v>7744</v>
      </c>
      <c r="H1900">
        <v>59.457831400000003</v>
      </c>
      <c r="I1900">
        <v>-129.29918939999999</v>
      </c>
      <c r="J1900" s="1" t="str">
        <f t="shared" si="297"/>
        <v>NGR bulk stream sediment</v>
      </c>
      <c r="K1900" s="1" t="str">
        <f t="shared" si="298"/>
        <v>&lt;177 micron (NGR)</v>
      </c>
      <c r="L1900">
        <v>38</v>
      </c>
      <c r="M1900" t="s">
        <v>165</v>
      </c>
      <c r="N1900">
        <v>757</v>
      </c>
      <c r="O1900" t="s">
        <v>249</v>
      </c>
      <c r="P1900" t="s">
        <v>45</v>
      </c>
      <c r="Q1900" t="s">
        <v>58</v>
      </c>
      <c r="R1900" t="s">
        <v>150</v>
      </c>
      <c r="S1900" t="s">
        <v>57</v>
      </c>
      <c r="T1900" t="s">
        <v>34</v>
      </c>
      <c r="U1900" t="s">
        <v>365</v>
      </c>
      <c r="V1900" t="s">
        <v>344</v>
      </c>
      <c r="W1900" t="s">
        <v>37</v>
      </c>
      <c r="X1900" t="s">
        <v>38</v>
      </c>
    </row>
    <row r="1901" spans="1:24" x14ac:dyDescent="0.3">
      <c r="A1901" t="s">
        <v>7745</v>
      </c>
      <c r="B1901" t="s">
        <v>7746</v>
      </c>
      <c r="C1901" s="1" t="str">
        <f t="shared" si="292"/>
        <v>21:0420</v>
      </c>
      <c r="D1901" s="1" t="str">
        <f t="shared" si="296"/>
        <v>21:0140</v>
      </c>
      <c r="E1901" t="s">
        <v>7747</v>
      </c>
      <c r="F1901" t="s">
        <v>7748</v>
      </c>
      <c r="H1901">
        <v>59.460707800000002</v>
      </c>
      <c r="I1901">
        <v>-129.2817498</v>
      </c>
      <c r="J1901" s="1" t="str">
        <f t="shared" si="297"/>
        <v>NGR bulk stream sediment</v>
      </c>
      <c r="K1901" s="1" t="str">
        <f t="shared" si="298"/>
        <v>&lt;177 micron (NGR)</v>
      </c>
      <c r="L1901">
        <v>38</v>
      </c>
      <c r="M1901" t="s">
        <v>175</v>
      </c>
      <c r="N1901">
        <v>758</v>
      </c>
      <c r="O1901" t="s">
        <v>1049</v>
      </c>
      <c r="P1901" t="s">
        <v>33</v>
      </c>
      <c r="Q1901" t="s">
        <v>46</v>
      </c>
      <c r="R1901" t="s">
        <v>75</v>
      </c>
      <c r="S1901" t="s">
        <v>136</v>
      </c>
      <c r="T1901" t="s">
        <v>34</v>
      </c>
      <c r="U1901" t="s">
        <v>3007</v>
      </c>
      <c r="V1901" t="s">
        <v>95</v>
      </c>
      <c r="W1901" t="s">
        <v>37</v>
      </c>
      <c r="X1901" t="s">
        <v>38</v>
      </c>
    </row>
    <row r="1902" spans="1:24" x14ac:dyDescent="0.3">
      <c r="A1902" t="s">
        <v>7749</v>
      </c>
      <c r="B1902" t="s">
        <v>7750</v>
      </c>
      <c r="C1902" s="1" t="str">
        <f t="shared" si="292"/>
        <v>21:0420</v>
      </c>
      <c r="D1902" s="1" t="str">
        <f t="shared" si="296"/>
        <v>21:0140</v>
      </c>
      <c r="E1902" t="s">
        <v>7751</v>
      </c>
      <c r="F1902" t="s">
        <v>7752</v>
      </c>
      <c r="H1902">
        <v>59.4666122</v>
      </c>
      <c r="I1902">
        <v>-129.24372220000001</v>
      </c>
      <c r="J1902" s="1" t="str">
        <f t="shared" si="297"/>
        <v>NGR bulk stream sediment</v>
      </c>
      <c r="K1902" s="1" t="str">
        <f t="shared" si="298"/>
        <v>&lt;177 micron (NGR)</v>
      </c>
      <c r="L1902">
        <v>38</v>
      </c>
      <c r="M1902" t="s">
        <v>183</v>
      </c>
      <c r="N1902">
        <v>759</v>
      </c>
      <c r="O1902" t="s">
        <v>333</v>
      </c>
      <c r="P1902" t="s">
        <v>75</v>
      </c>
      <c r="Q1902" t="s">
        <v>150</v>
      </c>
      <c r="R1902" t="s">
        <v>93</v>
      </c>
      <c r="S1902" t="s">
        <v>31</v>
      </c>
      <c r="T1902" t="s">
        <v>34</v>
      </c>
      <c r="U1902" t="s">
        <v>502</v>
      </c>
      <c r="V1902" t="s">
        <v>778</v>
      </c>
      <c r="W1902" t="s">
        <v>136</v>
      </c>
      <c r="X1902" t="s">
        <v>38</v>
      </c>
    </row>
    <row r="1903" spans="1:24" x14ac:dyDescent="0.3">
      <c r="A1903" t="s">
        <v>7753</v>
      </c>
      <c r="B1903" t="s">
        <v>7754</v>
      </c>
      <c r="C1903" s="1" t="str">
        <f t="shared" si="292"/>
        <v>21:0420</v>
      </c>
      <c r="D1903" s="1" t="str">
        <f t="shared" si="296"/>
        <v>21:0140</v>
      </c>
      <c r="E1903" t="s">
        <v>7755</v>
      </c>
      <c r="F1903" t="s">
        <v>7756</v>
      </c>
      <c r="H1903">
        <v>59.269358500000003</v>
      </c>
      <c r="I1903">
        <v>-129.4139643</v>
      </c>
      <c r="J1903" s="1" t="str">
        <f t="shared" si="297"/>
        <v>NGR bulk stream sediment</v>
      </c>
      <c r="K1903" s="1" t="str">
        <f t="shared" si="298"/>
        <v>&lt;177 micron (NGR)</v>
      </c>
      <c r="L1903">
        <v>38</v>
      </c>
      <c r="M1903" t="s">
        <v>189</v>
      </c>
      <c r="N1903">
        <v>760</v>
      </c>
      <c r="O1903" t="s">
        <v>230</v>
      </c>
      <c r="P1903" t="s">
        <v>820</v>
      </c>
      <c r="Q1903" t="s">
        <v>31</v>
      </c>
      <c r="R1903" t="s">
        <v>244</v>
      </c>
      <c r="S1903" t="s">
        <v>135</v>
      </c>
      <c r="T1903" t="s">
        <v>34</v>
      </c>
      <c r="U1903" t="s">
        <v>1661</v>
      </c>
      <c r="V1903" t="s">
        <v>334</v>
      </c>
      <c r="W1903" t="s">
        <v>37</v>
      </c>
      <c r="X1903" t="s">
        <v>38</v>
      </c>
    </row>
    <row r="1904" spans="1:24" x14ac:dyDescent="0.3">
      <c r="A1904" t="s">
        <v>7757</v>
      </c>
      <c r="B1904" t="s">
        <v>7758</v>
      </c>
      <c r="C1904" s="1" t="str">
        <f t="shared" si="292"/>
        <v>21:0420</v>
      </c>
      <c r="D1904" s="1" t="str">
        <f t="shared" si="296"/>
        <v>21:0140</v>
      </c>
      <c r="E1904" t="s">
        <v>7759</v>
      </c>
      <c r="F1904" t="s">
        <v>7760</v>
      </c>
      <c r="H1904">
        <v>59.252173399999997</v>
      </c>
      <c r="I1904">
        <v>-129.43235920000001</v>
      </c>
      <c r="J1904" s="1" t="str">
        <f t="shared" si="297"/>
        <v>NGR bulk stream sediment</v>
      </c>
      <c r="K1904" s="1" t="str">
        <f t="shared" si="298"/>
        <v>&lt;177 micron (NGR)</v>
      </c>
      <c r="L1904">
        <v>39</v>
      </c>
      <c r="M1904" t="s">
        <v>28</v>
      </c>
      <c r="N1904">
        <v>761</v>
      </c>
      <c r="O1904" t="s">
        <v>29</v>
      </c>
      <c r="P1904" t="s">
        <v>333</v>
      </c>
      <c r="Q1904" t="s">
        <v>85</v>
      </c>
      <c r="R1904" t="s">
        <v>237</v>
      </c>
      <c r="S1904" t="s">
        <v>135</v>
      </c>
      <c r="T1904" t="s">
        <v>34</v>
      </c>
      <c r="U1904" t="s">
        <v>1930</v>
      </c>
      <c r="V1904" t="s">
        <v>219</v>
      </c>
      <c r="W1904" t="s">
        <v>37</v>
      </c>
      <c r="X1904" t="s">
        <v>85</v>
      </c>
    </row>
    <row r="1905" spans="1:24" x14ac:dyDescent="0.3">
      <c r="A1905" t="s">
        <v>7761</v>
      </c>
      <c r="B1905" t="s">
        <v>7762</v>
      </c>
      <c r="C1905" s="1" t="str">
        <f t="shared" si="292"/>
        <v>21:0420</v>
      </c>
      <c r="D1905" s="1" t="str">
        <f t="shared" si="296"/>
        <v>21:0140</v>
      </c>
      <c r="E1905" t="s">
        <v>7763</v>
      </c>
      <c r="F1905" t="s">
        <v>7764</v>
      </c>
      <c r="H1905">
        <v>59.237124799999997</v>
      </c>
      <c r="I1905">
        <v>-129.3736146</v>
      </c>
      <c r="J1905" s="1" t="str">
        <f t="shared" si="297"/>
        <v>NGR bulk stream sediment</v>
      </c>
      <c r="K1905" s="1" t="str">
        <f t="shared" si="298"/>
        <v>&lt;177 micron (NGR)</v>
      </c>
      <c r="L1905">
        <v>39</v>
      </c>
      <c r="M1905" t="s">
        <v>43</v>
      </c>
      <c r="N1905">
        <v>762</v>
      </c>
      <c r="O1905" t="s">
        <v>665</v>
      </c>
      <c r="P1905" t="s">
        <v>405</v>
      </c>
      <c r="Q1905" t="s">
        <v>167</v>
      </c>
      <c r="R1905" t="s">
        <v>212</v>
      </c>
      <c r="S1905" t="s">
        <v>96</v>
      </c>
      <c r="T1905" t="s">
        <v>34</v>
      </c>
      <c r="U1905" t="s">
        <v>1839</v>
      </c>
      <c r="V1905" t="s">
        <v>965</v>
      </c>
      <c r="W1905" t="s">
        <v>37</v>
      </c>
      <c r="X1905" t="s">
        <v>38</v>
      </c>
    </row>
    <row r="1906" spans="1:24" x14ac:dyDescent="0.3">
      <c r="A1906" t="s">
        <v>7765</v>
      </c>
      <c r="B1906" t="s">
        <v>7766</v>
      </c>
      <c r="C1906" s="1" t="str">
        <f t="shared" si="292"/>
        <v>21:0420</v>
      </c>
      <c r="D1906" s="1" t="str">
        <f t="shared" si="296"/>
        <v>21:0140</v>
      </c>
      <c r="E1906" t="s">
        <v>7759</v>
      </c>
      <c r="F1906" t="s">
        <v>7767</v>
      </c>
      <c r="H1906">
        <v>59.252173399999997</v>
      </c>
      <c r="I1906">
        <v>-129.43235920000001</v>
      </c>
      <c r="J1906" s="1" t="str">
        <f t="shared" si="297"/>
        <v>NGR bulk stream sediment</v>
      </c>
      <c r="K1906" s="1" t="str">
        <f t="shared" si="298"/>
        <v>&lt;177 micron (NGR)</v>
      </c>
      <c r="L1906">
        <v>39</v>
      </c>
      <c r="M1906" t="s">
        <v>64</v>
      </c>
      <c r="N1906">
        <v>763</v>
      </c>
      <c r="O1906" t="s">
        <v>306</v>
      </c>
      <c r="P1906" t="s">
        <v>92</v>
      </c>
      <c r="Q1906" t="s">
        <v>31</v>
      </c>
      <c r="R1906" t="s">
        <v>244</v>
      </c>
      <c r="S1906" t="s">
        <v>93</v>
      </c>
      <c r="T1906" t="s">
        <v>34</v>
      </c>
      <c r="U1906" t="s">
        <v>2105</v>
      </c>
      <c r="V1906" t="s">
        <v>334</v>
      </c>
      <c r="W1906" t="s">
        <v>37</v>
      </c>
      <c r="X1906" t="s">
        <v>38</v>
      </c>
    </row>
    <row r="1907" spans="1:24" x14ac:dyDescent="0.3">
      <c r="A1907" t="s">
        <v>7768</v>
      </c>
      <c r="B1907" t="s">
        <v>7769</v>
      </c>
      <c r="C1907" s="1" t="str">
        <f t="shared" si="292"/>
        <v>21:0420</v>
      </c>
      <c r="D1907" s="1" t="str">
        <f t="shared" si="296"/>
        <v>21:0140</v>
      </c>
      <c r="E1907" t="s">
        <v>7770</v>
      </c>
      <c r="F1907" t="s">
        <v>7771</v>
      </c>
      <c r="H1907">
        <v>59.257082799999999</v>
      </c>
      <c r="I1907">
        <v>-129.4542715</v>
      </c>
      <c r="J1907" s="1" t="str">
        <f t="shared" si="297"/>
        <v>NGR bulk stream sediment</v>
      </c>
      <c r="K1907" s="1" t="str">
        <f t="shared" si="298"/>
        <v>&lt;177 micron (NGR)</v>
      </c>
      <c r="L1907">
        <v>39</v>
      </c>
      <c r="M1907" t="s">
        <v>54</v>
      </c>
      <c r="N1907">
        <v>764</v>
      </c>
      <c r="O1907" t="s">
        <v>190</v>
      </c>
      <c r="P1907" t="s">
        <v>92</v>
      </c>
      <c r="Q1907" t="s">
        <v>85</v>
      </c>
      <c r="R1907" t="s">
        <v>102</v>
      </c>
      <c r="S1907" t="s">
        <v>93</v>
      </c>
      <c r="T1907" t="s">
        <v>34</v>
      </c>
      <c r="U1907" t="s">
        <v>1336</v>
      </c>
      <c r="V1907" t="s">
        <v>354</v>
      </c>
      <c r="W1907" t="s">
        <v>136</v>
      </c>
      <c r="X1907" t="s">
        <v>38</v>
      </c>
    </row>
    <row r="1908" spans="1:24" x14ac:dyDescent="0.3">
      <c r="A1908" t="s">
        <v>7772</v>
      </c>
      <c r="B1908" t="s">
        <v>7773</v>
      </c>
      <c r="C1908" s="1" t="str">
        <f t="shared" si="292"/>
        <v>21:0420</v>
      </c>
      <c r="D1908" s="1" t="str">
        <f t="shared" si="296"/>
        <v>21:0140</v>
      </c>
      <c r="E1908" t="s">
        <v>7774</v>
      </c>
      <c r="F1908" t="s">
        <v>7775</v>
      </c>
      <c r="H1908">
        <v>59.231599000000003</v>
      </c>
      <c r="I1908">
        <v>-129.51403719999999</v>
      </c>
      <c r="J1908" s="1" t="str">
        <f t="shared" si="297"/>
        <v>NGR bulk stream sediment</v>
      </c>
      <c r="K1908" s="1" t="str">
        <f t="shared" si="298"/>
        <v>&lt;177 micron (NGR)</v>
      </c>
      <c r="L1908">
        <v>39</v>
      </c>
      <c r="M1908" t="s">
        <v>73</v>
      </c>
      <c r="N1908">
        <v>765</v>
      </c>
      <c r="O1908" t="s">
        <v>230</v>
      </c>
      <c r="P1908" t="s">
        <v>306</v>
      </c>
      <c r="Q1908" t="s">
        <v>31</v>
      </c>
      <c r="R1908" t="s">
        <v>379</v>
      </c>
      <c r="S1908" t="s">
        <v>104</v>
      </c>
      <c r="T1908" t="s">
        <v>34</v>
      </c>
      <c r="U1908" t="s">
        <v>1720</v>
      </c>
      <c r="V1908" t="s">
        <v>192</v>
      </c>
      <c r="W1908" t="s">
        <v>37</v>
      </c>
      <c r="X1908" t="s">
        <v>85</v>
      </c>
    </row>
    <row r="1909" spans="1:24" x14ac:dyDescent="0.3">
      <c r="A1909" t="s">
        <v>7776</v>
      </c>
      <c r="B1909" t="s">
        <v>7777</v>
      </c>
      <c r="C1909" s="1" t="str">
        <f t="shared" si="292"/>
        <v>21:0420</v>
      </c>
      <c r="D1909" s="1" t="str">
        <f t="shared" si="296"/>
        <v>21:0140</v>
      </c>
      <c r="E1909" t="s">
        <v>7778</v>
      </c>
      <c r="F1909" t="s">
        <v>7779</v>
      </c>
      <c r="H1909">
        <v>59.224234899999999</v>
      </c>
      <c r="I1909">
        <v>-129.3930077</v>
      </c>
      <c r="J1909" s="1" t="str">
        <f t="shared" si="297"/>
        <v>NGR bulk stream sediment</v>
      </c>
      <c r="K1909" s="1" t="str">
        <f t="shared" si="298"/>
        <v>&lt;177 micron (NGR)</v>
      </c>
      <c r="L1909">
        <v>39</v>
      </c>
      <c r="M1909" t="s">
        <v>134</v>
      </c>
      <c r="N1909">
        <v>766</v>
      </c>
      <c r="O1909" t="s">
        <v>249</v>
      </c>
      <c r="P1909" t="s">
        <v>249</v>
      </c>
      <c r="Q1909" t="s">
        <v>85</v>
      </c>
      <c r="R1909" t="s">
        <v>1309</v>
      </c>
      <c r="S1909" t="s">
        <v>30</v>
      </c>
      <c r="T1909" t="s">
        <v>222</v>
      </c>
      <c r="U1909" t="s">
        <v>1488</v>
      </c>
      <c r="V1909" t="s">
        <v>394</v>
      </c>
      <c r="W1909" t="s">
        <v>37</v>
      </c>
      <c r="X1909" t="s">
        <v>38</v>
      </c>
    </row>
    <row r="1910" spans="1:24" x14ac:dyDescent="0.3">
      <c r="A1910" t="s">
        <v>7780</v>
      </c>
      <c r="B1910" t="s">
        <v>7781</v>
      </c>
      <c r="C1910" s="1" t="str">
        <f t="shared" si="292"/>
        <v>21:0420</v>
      </c>
      <c r="D1910" s="1" t="str">
        <f t="shared" si="296"/>
        <v>21:0140</v>
      </c>
      <c r="E1910" t="s">
        <v>7778</v>
      </c>
      <c r="F1910" t="s">
        <v>7782</v>
      </c>
      <c r="H1910">
        <v>59.224234899999999</v>
      </c>
      <c r="I1910">
        <v>-129.3930077</v>
      </c>
      <c r="J1910" s="1" t="str">
        <f t="shared" si="297"/>
        <v>NGR bulk stream sediment</v>
      </c>
      <c r="K1910" s="1" t="str">
        <f t="shared" si="298"/>
        <v>&lt;177 micron (NGR)</v>
      </c>
      <c r="L1910">
        <v>39</v>
      </c>
      <c r="M1910" t="s">
        <v>140</v>
      </c>
      <c r="N1910">
        <v>767</v>
      </c>
      <c r="O1910" t="s">
        <v>490</v>
      </c>
      <c r="P1910" t="s">
        <v>920</v>
      </c>
      <c r="Q1910" t="s">
        <v>85</v>
      </c>
      <c r="R1910" t="s">
        <v>359</v>
      </c>
      <c r="S1910" t="s">
        <v>1397</v>
      </c>
      <c r="T1910" t="s">
        <v>535</v>
      </c>
      <c r="U1910" t="s">
        <v>1720</v>
      </c>
      <c r="V1910" t="s">
        <v>2260</v>
      </c>
      <c r="W1910" t="s">
        <v>37</v>
      </c>
      <c r="X1910" t="s">
        <v>38</v>
      </c>
    </row>
    <row r="1911" spans="1:24" x14ac:dyDescent="0.3">
      <c r="A1911" t="s">
        <v>7783</v>
      </c>
      <c r="B1911" t="s">
        <v>7784</v>
      </c>
      <c r="C1911" s="1" t="str">
        <f t="shared" si="292"/>
        <v>21:0420</v>
      </c>
      <c r="D1911" s="1" t="str">
        <f t="shared" si="296"/>
        <v>21:0140</v>
      </c>
      <c r="E1911" t="s">
        <v>7785</v>
      </c>
      <c r="F1911" t="s">
        <v>7786</v>
      </c>
      <c r="H1911">
        <v>59.2187792</v>
      </c>
      <c r="I1911">
        <v>-129.44202630000001</v>
      </c>
      <c r="J1911" s="1" t="str">
        <f t="shared" si="297"/>
        <v>NGR bulk stream sediment</v>
      </c>
      <c r="K1911" s="1" t="str">
        <f t="shared" si="298"/>
        <v>&lt;177 micron (NGR)</v>
      </c>
      <c r="L1911">
        <v>39</v>
      </c>
      <c r="M1911" t="s">
        <v>82</v>
      </c>
      <c r="N1911">
        <v>768</v>
      </c>
      <c r="O1911" t="s">
        <v>1167</v>
      </c>
      <c r="P1911" t="s">
        <v>318</v>
      </c>
      <c r="Q1911" t="s">
        <v>47</v>
      </c>
      <c r="R1911" t="s">
        <v>333</v>
      </c>
      <c r="S1911" t="s">
        <v>45</v>
      </c>
      <c r="T1911" t="s">
        <v>34</v>
      </c>
      <c r="U1911" t="s">
        <v>605</v>
      </c>
      <c r="V1911" t="s">
        <v>328</v>
      </c>
      <c r="W1911" t="s">
        <v>136</v>
      </c>
      <c r="X1911" t="s">
        <v>38</v>
      </c>
    </row>
    <row r="1912" spans="1:24" x14ac:dyDescent="0.3">
      <c r="A1912" t="s">
        <v>7787</v>
      </c>
      <c r="B1912" t="s">
        <v>7788</v>
      </c>
      <c r="C1912" s="1" t="str">
        <f t="shared" ref="C1912:C1975" si="299">HYPERLINK("http://geochem.nrcan.gc.ca/cdogs/content/bdl/bdl210420_e.htm", "21:0420")</f>
        <v>21:0420</v>
      </c>
      <c r="D1912" s="1" t="str">
        <f t="shared" si="296"/>
        <v>21:0140</v>
      </c>
      <c r="E1912" t="s">
        <v>7789</v>
      </c>
      <c r="F1912" t="s">
        <v>7790</v>
      </c>
      <c r="H1912">
        <v>59.193619400000003</v>
      </c>
      <c r="I1912">
        <v>-129.4668542</v>
      </c>
      <c r="J1912" s="1" t="str">
        <f t="shared" si="297"/>
        <v>NGR bulk stream sediment</v>
      </c>
      <c r="K1912" s="1" t="str">
        <f t="shared" si="298"/>
        <v>&lt;177 micron (NGR)</v>
      </c>
      <c r="L1912">
        <v>39</v>
      </c>
      <c r="M1912" t="s">
        <v>91</v>
      </c>
      <c r="N1912">
        <v>769</v>
      </c>
      <c r="O1912" t="s">
        <v>275</v>
      </c>
      <c r="P1912" t="s">
        <v>149</v>
      </c>
      <c r="Q1912" t="s">
        <v>66</v>
      </c>
      <c r="R1912" t="s">
        <v>149</v>
      </c>
      <c r="S1912" t="s">
        <v>45</v>
      </c>
      <c r="T1912" t="s">
        <v>34</v>
      </c>
      <c r="U1912" t="s">
        <v>1839</v>
      </c>
      <c r="V1912" t="s">
        <v>2394</v>
      </c>
      <c r="W1912" t="s">
        <v>85</v>
      </c>
      <c r="X1912" t="s">
        <v>38</v>
      </c>
    </row>
    <row r="1913" spans="1:24" x14ac:dyDescent="0.3">
      <c r="A1913" t="s">
        <v>7791</v>
      </c>
      <c r="B1913" t="s">
        <v>7792</v>
      </c>
      <c r="C1913" s="1" t="str">
        <f t="shared" si="299"/>
        <v>21:0420</v>
      </c>
      <c r="D1913" s="1" t="str">
        <f t="shared" si="296"/>
        <v>21:0140</v>
      </c>
      <c r="E1913" t="s">
        <v>7793</v>
      </c>
      <c r="F1913" t="s">
        <v>7794</v>
      </c>
      <c r="H1913">
        <v>59.179147800000003</v>
      </c>
      <c r="I1913">
        <v>-129.53113089999999</v>
      </c>
      <c r="J1913" s="1" t="str">
        <f t="shared" si="297"/>
        <v>NGR bulk stream sediment</v>
      </c>
      <c r="K1913" s="1" t="str">
        <f t="shared" si="298"/>
        <v>&lt;177 micron (NGR)</v>
      </c>
      <c r="L1913">
        <v>39</v>
      </c>
      <c r="M1913" t="s">
        <v>101</v>
      </c>
      <c r="N1913">
        <v>770</v>
      </c>
      <c r="O1913" t="s">
        <v>149</v>
      </c>
      <c r="P1913" t="s">
        <v>406</v>
      </c>
      <c r="Q1913" t="s">
        <v>37</v>
      </c>
      <c r="R1913" t="s">
        <v>406</v>
      </c>
      <c r="S1913" t="s">
        <v>75</v>
      </c>
      <c r="T1913" t="s">
        <v>34</v>
      </c>
      <c r="U1913" t="s">
        <v>522</v>
      </c>
      <c r="V1913" t="s">
        <v>1668</v>
      </c>
      <c r="W1913" t="s">
        <v>37</v>
      </c>
      <c r="X1913" t="s">
        <v>38</v>
      </c>
    </row>
    <row r="1914" spans="1:24" x14ac:dyDescent="0.3">
      <c r="A1914" t="s">
        <v>7795</v>
      </c>
      <c r="B1914" t="s">
        <v>7796</v>
      </c>
      <c r="C1914" s="1" t="str">
        <f t="shared" si="299"/>
        <v>21:0420</v>
      </c>
      <c r="D1914" s="1" t="str">
        <f t="shared" si="296"/>
        <v>21:0140</v>
      </c>
      <c r="E1914" t="s">
        <v>7797</v>
      </c>
      <c r="F1914" t="s">
        <v>7798</v>
      </c>
      <c r="H1914">
        <v>59.196601299999998</v>
      </c>
      <c r="I1914">
        <v>-129.49112210000001</v>
      </c>
      <c r="J1914" s="1" t="str">
        <f t="shared" si="297"/>
        <v>NGR bulk stream sediment</v>
      </c>
      <c r="K1914" s="1" t="str">
        <f t="shared" si="298"/>
        <v>&lt;177 micron (NGR)</v>
      </c>
      <c r="L1914">
        <v>39</v>
      </c>
      <c r="M1914" t="s">
        <v>111</v>
      </c>
      <c r="N1914">
        <v>771</v>
      </c>
      <c r="O1914" t="s">
        <v>190</v>
      </c>
      <c r="P1914" t="s">
        <v>44</v>
      </c>
      <c r="Q1914" t="s">
        <v>66</v>
      </c>
      <c r="R1914" t="s">
        <v>102</v>
      </c>
      <c r="S1914" t="s">
        <v>128</v>
      </c>
      <c r="T1914" t="s">
        <v>34</v>
      </c>
      <c r="U1914" t="s">
        <v>610</v>
      </c>
      <c r="V1914" t="s">
        <v>328</v>
      </c>
      <c r="W1914" t="s">
        <v>57</v>
      </c>
      <c r="X1914" t="s">
        <v>38</v>
      </c>
    </row>
    <row r="1915" spans="1:24" x14ac:dyDescent="0.3">
      <c r="A1915" t="s">
        <v>7799</v>
      </c>
      <c r="B1915" t="s">
        <v>7800</v>
      </c>
      <c r="C1915" s="1" t="str">
        <f t="shared" si="299"/>
        <v>21:0420</v>
      </c>
      <c r="D1915" s="1" t="str">
        <f t="shared" si="296"/>
        <v>21:0140</v>
      </c>
      <c r="E1915" t="s">
        <v>7801</v>
      </c>
      <c r="F1915" t="s">
        <v>7802</v>
      </c>
      <c r="H1915">
        <v>59.177216700000002</v>
      </c>
      <c r="I1915">
        <v>-129.5855468</v>
      </c>
      <c r="J1915" s="1" t="str">
        <f t="shared" si="297"/>
        <v>NGR bulk stream sediment</v>
      </c>
      <c r="K1915" s="1" t="str">
        <f t="shared" si="298"/>
        <v>&lt;177 micron (NGR)</v>
      </c>
      <c r="L1915">
        <v>39</v>
      </c>
      <c r="M1915" t="s">
        <v>118</v>
      </c>
      <c r="N1915">
        <v>772</v>
      </c>
      <c r="O1915" t="s">
        <v>820</v>
      </c>
      <c r="P1915" t="s">
        <v>55</v>
      </c>
      <c r="Q1915" t="s">
        <v>136</v>
      </c>
      <c r="R1915" t="s">
        <v>32</v>
      </c>
      <c r="S1915" t="s">
        <v>58</v>
      </c>
      <c r="T1915" t="s">
        <v>34</v>
      </c>
      <c r="U1915" t="s">
        <v>1720</v>
      </c>
      <c r="V1915" t="s">
        <v>1691</v>
      </c>
      <c r="W1915" t="s">
        <v>136</v>
      </c>
      <c r="X1915" t="s">
        <v>47</v>
      </c>
    </row>
    <row r="1916" spans="1:24" x14ac:dyDescent="0.3">
      <c r="A1916" t="s">
        <v>7803</v>
      </c>
      <c r="B1916" t="s">
        <v>7804</v>
      </c>
      <c r="C1916" s="1" t="str">
        <f t="shared" si="299"/>
        <v>21:0420</v>
      </c>
      <c r="D1916" s="1" t="str">
        <f t="shared" si="296"/>
        <v>21:0140</v>
      </c>
      <c r="E1916" t="s">
        <v>7805</v>
      </c>
      <c r="F1916" t="s">
        <v>7806</v>
      </c>
      <c r="H1916">
        <v>59.159122600000003</v>
      </c>
      <c r="I1916">
        <v>-129.54814930000001</v>
      </c>
      <c r="J1916" s="1" t="str">
        <f t="shared" si="297"/>
        <v>NGR bulk stream sediment</v>
      </c>
      <c r="K1916" s="1" t="str">
        <f t="shared" si="298"/>
        <v>&lt;177 micron (NGR)</v>
      </c>
      <c r="L1916">
        <v>39</v>
      </c>
      <c r="M1916" t="s">
        <v>125</v>
      </c>
      <c r="N1916">
        <v>773</v>
      </c>
      <c r="O1916" t="s">
        <v>370</v>
      </c>
      <c r="P1916" t="s">
        <v>149</v>
      </c>
      <c r="Q1916" t="s">
        <v>33</v>
      </c>
      <c r="R1916" t="s">
        <v>379</v>
      </c>
      <c r="S1916" t="s">
        <v>58</v>
      </c>
      <c r="T1916" t="s">
        <v>282</v>
      </c>
      <c r="U1916" t="s">
        <v>555</v>
      </c>
      <c r="V1916" t="s">
        <v>57</v>
      </c>
      <c r="W1916" t="s">
        <v>46</v>
      </c>
      <c r="X1916" t="s">
        <v>38</v>
      </c>
    </row>
    <row r="1917" spans="1:24" x14ac:dyDescent="0.3">
      <c r="A1917" t="s">
        <v>7807</v>
      </c>
      <c r="B1917" t="s">
        <v>7808</v>
      </c>
      <c r="C1917" s="1" t="str">
        <f t="shared" si="299"/>
        <v>21:0420</v>
      </c>
      <c r="D1917" s="1" t="str">
        <f>HYPERLINK("http://geochem.nrcan.gc.ca/cdogs/content/svy/svy_e.htm", "")</f>
        <v/>
      </c>
      <c r="G1917" s="1" t="str">
        <f>HYPERLINK("http://geochem.nrcan.gc.ca/cdogs/content/cr_/cr_00040_e.htm", "40")</f>
        <v>40</v>
      </c>
      <c r="J1917" t="s">
        <v>195</v>
      </c>
      <c r="K1917" t="s">
        <v>196</v>
      </c>
      <c r="L1917">
        <v>39</v>
      </c>
      <c r="M1917" t="s">
        <v>197</v>
      </c>
      <c r="N1917">
        <v>774</v>
      </c>
      <c r="O1917" t="s">
        <v>563</v>
      </c>
      <c r="P1917" t="s">
        <v>326</v>
      </c>
      <c r="Q1917" t="s">
        <v>75</v>
      </c>
      <c r="R1917" t="s">
        <v>93</v>
      </c>
      <c r="S1917" t="s">
        <v>46</v>
      </c>
      <c r="T1917" t="s">
        <v>34</v>
      </c>
      <c r="U1917" t="s">
        <v>3805</v>
      </c>
      <c r="V1917" t="s">
        <v>95</v>
      </c>
      <c r="W1917" t="s">
        <v>37</v>
      </c>
      <c r="X1917" t="s">
        <v>38</v>
      </c>
    </row>
    <row r="1918" spans="1:24" x14ac:dyDescent="0.3">
      <c r="A1918" t="s">
        <v>7809</v>
      </c>
      <c r="B1918" t="s">
        <v>7810</v>
      </c>
      <c r="C1918" s="1" t="str">
        <f t="shared" si="299"/>
        <v>21:0420</v>
      </c>
      <c r="D1918" s="1" t="str">
        <f t="shared" ref="D1918:D1935" si="300">HYPERLINK("http://geochem.nrcan.gc.ca/cdogs/content/svy/svy210140_e.htm", "21:0140")</f>
        <v>21:0140</v>
      </c>
      <c r="E1918" t="s">
        <v>7811</v>
      </c>
      <c r="F1918" t="s">
        <v>7812</v>
      </c>
      <c r="H1918">
        <v>59.161870499999999</v>
      </c>
      <c r="I1918">
        <v>-129.48969740000001</v>
      </c>
      <c r="J1918" s="1" t="str">
        <f t="shared" ref="J1918:J1935" si="301">HYPERLINK("http://geochem.nrcan.gc.ca/cdogs/content/kwd/kwd020030_e.htm", "NGR bulk stream sediment")</f>
        <v>NGR bulk stream sediment</v>
      </c>
      <c r="K1918" s="1" t="str">
        <f t="shared" ref="K1918:K1935" si="302">HYPERLINK("http://geochem.nrcan.gc.ca/cdogs/content/kwd/kwd080006_e.htm", "&lt;177 micron (NGR)")</f>
        <v>&lt;177 micron (NGR)</v>
      </c>
      <c r="L1918">
        <v>39</v>
      </c>
      <c r="M1918" t="s">
        <v>148</v>
      </c>
      <c r="N1918">
        <v>775</v>
      </c>
      <c r="O1918" t="s">
        <v>167</v>
      </c>
      <c r="P1918" t="s">
        <v>102</v>
      </c>
      <c r="Q1918" t="s">
        <v>37</v>
      </c>
      <c r="R1918" t="s">
        <v>1545</v>
      </c>
      <c r="S1918" t="s">
        <v>142</v>
      </c>
      <c r="T1918" t="s">
        <v>34</v>
      </c>
      <c r="U1918" t="s">
        <v>421</v>
      </c>
      <c r="V1918" t="s">
        <v>239</v>
      </c>
      <c r="W1918" t="s">
        <v>37</v>
      </c>
      <c r="X1918" t="s">
        <v>38</v>
      </c>
    </row>
    <row r="1919" spans="1:24" x14ac:dyDescent="0.3">
      <c r="A1919" t="s">
        <v>7813</v>
      </c>
      <c r="B1919" t="s">
        <v>7814</v>
      </c>
      <c r="C1919" s="1" t="str">
        <f t="shared" si="299"/>
        <v>21:0420</v>
      </c>
      <c r="D1919" s="1" t="str">
        <f t="shared" si="300"/>
        <v>21:0140</v>
      </c>
      <c r="E1919" t="s">
        <v>7815</v>
      </c>
      <c r="F1919" t="s">
        <v>7816</v>
      </c>
      <c r="H1919">
        <v>59.144561600000003</v>
      </c>
      <c r="I1919">
        <v>-129.46125710000001</v>
      </c>
      <c r="J1919" s="1" t="str">
        <f t="shared" si="301"/>
        <v>NGR bulk stream sediment</v>
      </c>
      <c r="K1919" s="1" t="str">
        <f t="shared" si="302"/>
        <v>&lt;177 micron (NGR)</v>
      </c>
      <c r="L1919">
        <v>39</v>
      </c>
      <c r="M1919" t="s">
        <v>157</v>
      </c>
      <c r="N1919">
        <v>776</v>
      </c>
      <c r="O1919" t="s">
        <v>306</v>
      </c>
      <c r="P1919" t="s">
        <v>92</v>
      </c>
      <c r="Q1919" t="s">
        <v>57</v>
      </c>
      <c r="R1919" t="s">
        <v>96</v>
      </c>
      <c r="S1919" t="s">
        <v>75</v>
      </c>
      <c r="T1919" t="s">
        <v>34</v>
      </c>
      <c r="U1919" t="s">
        <v>1336</v>
      </c>
      <c r="V1919" t="s">
        <v>491</v>
      </c>
      <c r="W1919" t="s">
        <v>37</v>
      </c>
      <c r="X1919" t="s">
        <v>38</v>
      </c>
    </row>
    <row r="1920" spans="1:24" x14ac:dyDescent="0.3">
      <c r="A1920" t="s">
        <v>7817</v>
      </c>
      <c r="B1920" t="s">
        <v>7818</v>
      </c>
      <c r="C1920" s="1" t="str">
        <f t="shared" si="299"/>
        <v>21:0420</v>
      </c>
      <c r="D1920" s="1" t="str">
        <f t="shared" si="300"/>
        <v>21:0140</v>
      </c>
      <c r="E1920" t="s">
        <v>7819</v>
      </c>
      <c r="F1920" t="s">
        <v>7820</v>
      </c>
      <c r="H1920">
        <v>59.149670399999998</v>
      </c>
      <c r="I1920">
        <v>-129.51189919999999</v>
      </c>
      <c r="J1920" s="1" t="str">
        <f t="shared" si="301"/>
        <v>NGR bulk stream sediment</v>
      </c>
      <c r="K1920" s="1" t="str">
        <f t="shared" si="302"/>
        <v>&lt;177 micron (NGR)</v>
      </c>
      <c r="L1920">
        <v>39</v>
      </c>
      <c r="M1920" t="s">
        <v>165</v>
      </c>
      <c r="N1920">
        <v>777</v>
      </c>
      <c r="O1920" t="s">
        <v>820</v>
      </c>
      <c r="P1920" t="s">
        <v>244</v>
      </c>
      <c r="Q1920" t="s">
        <v>31</v>
      </c>
      <c r="R1920" t="s">
        <v>288</v>
      </c>
      <c r="S1920" t="s">
        <v>45</v>
      </c>
      <c r="T1920" t="s">
        <v>34</v>
      </c>
      <c r="U1920" t="s">
        <v>353</v>
      </c>
      <c r="V1920" t="s">
        <v>232</v>
      </c>
      <c r="W1920" t="s">
        <v>136</v>
      </c>
      <c r="X1920" t="s">
        <v>38</v>
      </c>
    </row>
    <row r="1921" spans="1:24" x14ac:dyDescent="0.3">
      <c r="A1921" t="s">
        <v>7821</v>
      </c>
      <c r="B1921" t="s">
        <v>7822</v>
      </c>
      <c r="C1921" s="1" t="str">
        <f t="shared" si="299"/>
        <v>21:0420</v>
      </c>
      <c r="D1921" s="1" t="str">
        <f t="shared" si="300"/>
        <v>21:0140</v>
      </c>
      <c r="E1921" t="s">
        <v>7823</v>
      </c>
      <c r="F1921" t="s">
        <v>7824</v>
      </c>
      <c r="H1921">
        <v>59.115322999999997</v>
      </c>
      <c r="I1921">
        <v>-129.50887220000001</v>
      </c>
      <c r="J1921" s="1" t="str">
        <f t="shared" si="301"/>
        <v>NGR bulk stream sediment</v>
      </c>
      <c r="K1921" s="1" t="str">
        <f t="shared" si="302"/>
        <v>&lt;177 micron (NGR)</v>
      </c>
      <c r="L1921">
        <v>39</v>
      </c>
      <c r="M1921" t="s">
        <v>175</v>
      </c>
      <c r="N1921">
        <v>778</v>
      </c>
      <c r="O1921" t="s">
        <v>126</v>
      </c>
      <c r="P1921" t="s">
        <v>65</v>
      </c>
      <c r="Q1921" t="s">
        <v>85</v>
      </c>
      <c r="R1921" t="s">
        <v>244</v>
      </c>
      <c r="S1921" t="s">
        <v>45</v>
      </c>
      <c r="T1921" t="s">
        <v>282</v>
      </c>
      <c r="U1921" t="s">
        <v>257</v>
      </c>
      <c r="V1921" t="s">
        <v>965</v>
      </c>
      <c r="W1921" t="s">
        <v>136</v>
      </c>
      <c r="X1921" t="s">
        <v>38</v>
      </c>
    </row>
    <row r="1922" spans="1:24" x14ac:dyDescent="0.3">
      <c r="A1922" t="s">
        <v>7825</v>
      </c>
      <c r="B1922" t="s">
        <v>7826</v>
      </c>
      <c r="C1922" s="1" t="str">
        <f t="shared" si="299"/>
        <v>21:0420</v>
      </c>
      <c r="D1922" s="1" t="str">
        <f t="shared" si="300"/>
        <v>21:0140</v>
      </c>
      <c r="E1922" t="s">
        <v>7827</v>
      </c>
      <c r="F1922" t="s">
        <v>7828</v>
      </c>
      <c r="H1922">
        <v>59.088051100000001</v>
      </c>
      <c r="I1922">
        <v>-129.46280179999999</v>
      </c>
      <c r="J1922" s="1" t="str">
        <f t="shared" si="301"/>
        <v>NGR bulk stream sediment</v>
      </c>
      <c r="K1922" s="1" t="str">
        <f t="shared" si="302"/>
        <v>&lt;177 micron (NGR)</v>
      </c>
      <c r="L1922">
        <v>39</v>
      </c>
      <c r="M1922" t="s">
        <v>183</v>
      </c>
      <c r="N1922">
        <v>779</v>
      </c>
      <c r="O1922" t="s">
        <v>44</v>
      </c>
      <c r="P1922" t="s">
        <v>30</v>
      </c>
      <c r="Q1922" t="s">
        <v>57</v>
      </c>
      <c r="R1922" t="s">
        <v>601</v>
      </c>
      <c r="S1922" t="s">
        <v>58</v>
      </c>
      <c r="T1922" t="s">
        <v>34</v>
      </c>
      <c r="U1922" t="s">
        <v>690</v>
      </c>
      <c r="V1922" t="s">
        <v>152</v>
      </c>
      <c r="W1922" t="s">
        <v>136</v>
      </c>
      <c r="X1922" t="s">
        <v>38</v>
      </c>
    </row>
    <row r="1923" spans="1:24" x14ac:dyDescent="0.3">
      <c r="A1923" t="s">
        <v>7829</v>
      </c>
      <c r="B1923" t="s">
        <v>7830</v>
      </c>
      <c r="C1923" s="1" t="str">
        <f t="shared" si="299"/>
        <v>21:0420</v>
      </c>
      <c r="D1923" s="1" t="str">
        <f t="shared" si="300"/>
        <v>21:0140</v>
      </c>
      <c r="E1923" t="s">
        <v>7831</v>
      </c>
      <c r="F1923" t="s">
        <v>7832</v>
      </c>
      <c r="H1923">
        <v>59.087525800000002</v>
      </c>
      <c r="I1923">
        <v>-129.43820819999999</v>
      </c>
      <c r="J1923" s="1" t="str">
        <f t="shared" si="301"/>
        <v>NGR bulk stream sediment</v>
      </c>
      <c r="K1923" s="1" t="str">
        <f t="shared" si="302"/>
        <v>&lt;177 micron (NGR)</v>
      </c>
      <c r="L1923">
        <v>39</v>
      </c>
      <c r="M1923" t="s">
        <v>189</v>
      </c>
      <c r="N1923">
        <v>780</v>
      </c>
      <c r="O1923" t="s">
        <v>820</v>
      </c>
      <c r="P1923" t="s">
        <v>44</v>
      </c>
      <c r="Q1923" t="s">
        <v>66</v>
      </c>
      <c r="R1923" t="s">
        <v>593</v>
      </c>
      <c r="S1923" t="s">
        <v>93</v>
      </c>
      <c r="T1923" t="s">
        <v>34</v>
      </c>
      <c r="U1923" t="s">
        <v>177</v>
      </c>
      <c r="V1923" t="s">
        <v>1417</v>
      </c>
      <c r="W1923" t="s">
        <v>37</v>
      </c>
      <c r="X1923" t="s">
        <v>38</v>
      </c>
    </row>
    <row r="1924" spans="1:24" x14ac:dyDescent="0.3">
      <c r="A1924" t="s">
        <v>7833</v>
      </c>
      <c r="B1924" t="s">
        <v>7834</v>
      </c>
      <c r="C1924" s="1" t="str">
        <f t="shared" si="299"/>
        <v>21:0420</v>
      </c>
      <c r="D1924" s="1" t="str">
        <f t="shared" si="300"/>
        <v>21:0140</v>
      </c>
      <c r="E1924" t="s">
        <v>7835</v>
      </c>
      <c r="F1924" t="s">
        <v>7836</v>
      </c>
      <c r="H1924">
        <v>59.062196900000004</v>
      </c>
      <c r="I1924">
        <v>-129.72214289999999</v>
      </c>
      <c r="J1924" s="1" t="str">
        <f t="shared" si="301"/>
        <v>NGR bulk stream sediment</v>
      </c>
      <c r="K1924" s="1" t="str">
        <f t="shared" si="302"/>
        <v>&lt;177 micron (NGR)</v>
      </c>
      <c r="L1924">
        <v>40</v>
      </c>
      <c r="M1924" t="s">
        <v>28</v>
      </c>
      <c r="N1924">
        <v>781</v>
      </c>
      <c r="O1924" t="s">
        <v>406</v>
      </c>
      <c r="P1924" t="s">
        <v>58</v>
      </c>
      <c r="Q1924" t="s">
        <v>37</v>
      </c>
      <c r="R1924" t="s">
        <v>380</v>
      </c>
      <c r="S1924" t="s">
        <v>85</v>
      </c>
      <c r="T1924" t="s">
        <v>34</v>
      </c>
      <c r="U1924" t="s">
        <v>534</v>
      </c>
      <c r="V1924" t="s">
        <v>694</v>
      </c>
      <c r="W1924" t="s">
        <v>37</v>
      </c>
      <c r="X1924" t="s">
        <v>38</v>
      </c>
    </row>
    <row r="1925" spans="1:24" x14ac:dyDescent="0.3">
      <c r="A1925" t="s">
        <v>7837</v>
      </c>
      <c r="B1925" t="s">
        <v>7838</v>
      </c>
      <c r="C1925" s="1" t="str">
        <f t="shared" si="299"/>
        <v>21:0420</v>
      </c>
      <c r="D1925" s="1" t="str">
        <f t="shared" si="300"/>
        <v>21:0140</v>
      </c>
      <c r="E1925" t="s">
        <v>7839</v>
      </c>
      <c r="F1925" t="s">
        <v>7840</v>
      </c>
      <c r="H1925">
        <v>59.112298000000003</v>
      </c>
      <c r="I1925">
        <v>-129.61250140000001</v>
      </c>
      <c r="J1925" s="1" t="str">
        <f t="shared" si="301"/>
        <v>NGR bulk stream sediment</v>
      </c>
      <c r="K1925" s="1" t="str">
        <f t="shared" si="302"/>
        <v>&lt;177 micron (NGR)</v>
      </c>
      <c r="L1925">
        <v>40</v>
      </c>
      <c r="M1925" t="s">
        <v>134</v>
      </c>
      <c r="N1925">
        <v>782</v>
      </c>
      <c r="O1925" t="s">
        <v>306</v>
      </c>
      <c r="P1925" t="s">
        <v>168</v>
      </c>
      <c r="Q1925" t="s">
        <v>33</v>
      </c>
      <c r="R1925" t="s">
        <v>168</v>
      </c>
      <c r="S1925" t="s">
        <v>66</v>
      </c>
      <c r="T1925" t="s">
        <v>34</v>
      </c>
      <c r="U1925" t="s">
        <v>319</v>
      </c>
      <c r="V1925" t="s">
        <v>459</v>
      </c>
      <c r="W1925" t="s">
        <v>37</v>
      </c>
      <c r="X1925" t="s">
        <v>38</v>
      </c>
    </row>
    <row r="1926" spans="1:24" x14ac:dyDescent="0.3">
      <c r="A1926" t="s">
        <v>7841</v>
      </c>
      <c r="B1926" t="s">
        <v>7842</v>
      </c>
      <c r="C1926" s="1" t="str">
        <f t="shared" si="299"/>
        <v>21:0420</v>
      </c>
      <c r="D1926" s="1" t="str">
        <f t="shared" si="300"/>
        <v>21:0140</v>
      </c>
      <c r="E1926" t="s">
        <v>7839</v>
      </c>
      <c r="F1926" t="s">
        <v>7843</v>
      </c>
      <c r="H1926">
        <v>59.112298000000003</v>
      </c>
      <c r="I1926">
        <v>-129.61250140000001</v>
      </c>
      <c r="J1926" s="1" t="str">
        <f t="shared" si="301"/>
        <v>NGR bulk stream sediment</v>
      </c>
      <c r="K1926" s="1" t="str">
        <f t="shared" si="302"/>
        <v>&lt;177 micron (NGR)</v>
      </c>
      <c r="L1926">
        <v>40</v>
      </c>
      <c r="M1926" t="s">
        <v>140</v>
      </c>
      <c r="N1926">
        <v>783</v>
      </c>
      <c r="O1926" t="s">
        <v>44</v>
      </c>
      <c r="P1926" t="s">
        <v>58</v>
      </c>
      <c r="Q1926" t="s">
        <v>136</v>
      </c>
      <c r="R1926" t="s">
        <v>104</v>
      </c>
      <c r="S1926" t="s">
        <v>31</v>
      </c>
      <c r="T1926" t="s">
        <v>34</v>
      </c>
      <c r="U1926" t="s">
        <v>623</v>
      </c>
      <c r="V1926" t="s">
        <v>427</v>
      </c>
      <c r="W1926" t="s">
        <v>37</v>
      </c>
      <c r="X1926" t="s">
        <v>38</v>
      </c>
    </row>
    <row r="1927" spans="1:24" x14ac:dyDescent="0.3">
      <c r="A1927" t="s">
        <v>7844</v>
      </c>
      <c r="B1927" t="s">
        <v>7845</v>
      </c>
      <c r="C1927" s="1" t="str">
        <f t="shared" si="299"/>
        <v>21:0420</v>
      </c>
      <c r="D1927" s="1" t="str">
        <f t="shared" si="300"/>
        <v>21:0140</v>
      </c>
      <c r="E1927" t="s">
        <v>7846</v>
      </c>
      <c r="F1927" t="s">
        <v>7847</v>
      </c>
      <c r="H1927">
        <v>59.070879599999998</v>
      </c>
      <c r="I1927">
        <v>-129.67922709999999</v>
      </c>
      <c r="J1927" s="1" t="str">
        <f t="shared" si="301"/>
        <v>NGR bulk stream sediment</v>
      </c>
      <c r="K1927" s="1" t="str">
        <f t="shared" si="302"/>
        <v>&lt;177 micron (NGR)</v>
      </c>
      <c r="L1927">
        <v>40</v>
      </c>
      <c r="M1927" t="s">
        <v>43</v>
      </c>
      <c r="N1927">
        <v>784</v>
      </c>
      <c r="O1927" t="s">
        <v>244</v>
      </c>
      <c r="P1927" t="s">
        <v>103</v>
      </c>
      <c r="Q1927" t="s">
        <v>85</v>
      </c>
      <c r="R1927" t="s">
        <v>104</v>
      </c>
      <c r="S1927" t="s">
        <v>46</v>
      </c>
      <c r="T1927" t="s">
        <v>34</v>
      </c>
      <c r="U1927" t="s">
        <v>159</v>
      </c>
      <c r="V1927" t="s">
        <v>106</v>
      </c>
      <c r="W1927" t="s">
        <v>37</v>
      </c>
      <c r="X1927" t="s">
        <v>38</v>
      </c>
    </row>
    <row r="1928" spans="1:24" x14ac:dyDescent="0.3">
      <c r="A1928" t="s">
        <v>7848</v>
      </c>
      <c r="B1928" t="s">
        <v>7849</v>
      </c>
      <c r="C1928" s="1" t="str">
        <f t="shared" si="299"/>
        <v>21:0420</v>
      </c>
      <c r="D1928" s="1" t="str">
        <f t="shared" si="300"/>
        <v>21:0140</v>
      </c>
      <c r="E1928" t="s">
        <v>7850</v>
      </c>
      <c r="F1928" t="s">
        <v>7851</v>
      </c>
      <c r="H1928">
        <v>59.073630999999999</v>
      </c>
      <c r="I1928">
        <v>-129.73305809999999</v>
      </c>
      <c r="J1928" s="1" t="str">
        <f t="shared" si="301"/>
        <v>NGR bulk stream sediment</v>
      </c>
      <c r="K1928" s="1" t="str">
        <f t="shared" si="302"/>
        <v>&lt;177 micron (NGR)</v>
      </c>
      <c r="L1928">
        <v>40</v>
      </c>
      <c r="M1928" t="s">
        <v>54</v>
      </c>
      <c r="N1928">
        <v>785</v>
      </c>
      <c r="O1928" t="s">
        <v>225</v>
      </c>
      <c r="P1928" t="s">
        <v>85</v>
      </c>
      <c r="Q1928" t="s">
        <v>37</v>
      </c>
      <c r="R1928" t="s">
        <v>66</v>
      </c>
      <c r="S1928" t="s">
        <v>85</v>
      </c>
      <c r="T1928" t="s">
        <v>34</v>
      </c>
      <c r="U1928" t="s">
        <v>512</v>
      </c>
      <c r="V1928" t="s">
        <v>750</v>
      </c>
      <c r="W1928" t="s">
        <v>37</v>
      </c>
      <c r="X1928" t="s">
        <v>38</v>
      </c>
    </row>
    <row r="1929" spans="1:24" x14ac:dyDescent="0.3">
      <c r="A1929" t="s">
        <v>7852</v>
      </c>
      <c r="B1929" t="s">
        <v>7853</v>
      </c>
      <c r="C1929" s="1" t="str">
        <f t="shared" si="299"/>
        <v>21:0420</v>
      </c>
      <c r="D1929" s="1" t="str">
        <f t="shared" si="300"/>
        <v>21:0140</v>
      </c>
      <c r="E1929" t="s">
        <v>7835</v>
      </c>
      <c r="F1929" t="s">
        <v>7854</v>
      </c>
      <c r="H1929">
        <v>59.062196900000004</v>
      </c>
      <c r="I1929">
        <v>-129.72214289999999</v>
      </c>
      <c r="J1929" s="1" t="str">
        <f t="shared" si="301"/>
        <v>NGR bulk stream sediment</v>
      </c>
      <c r="K1929" s="1" t="str">
        <f t="shared" si="302"/>
        <v>&lt;177 micron (NGR)</v>
      </c>
      <c r="L1929">
        <v>40</v>
      </c>
      <c r="M1929" t="s">
        <v>64</v>
      </c>
      <c r="N1929">
        <v>786</v>
      </c>
      <c r="O1929" t="s">
        <v>406</v>
      </c>
      <c r="P1929" t="s">
        <v>93</v>
      </c>
      <c r="Q1929" t="s">
        <v>136</v>
      </c>
      <c r="R1929" t="s">
        <v>96</v>
      </c>
      <c r="S1929" t="s">
        <v>85</v>
      </c>
      <c r="T1929" t="s">
        <v>34</v>
      </c>
      <c r="U1929" t="s">
        <v>399</v>
      </c>
      <c r="V1929" t="s">
        <v>445</v>
      </c>
      <c r="W1929" t="s">
        <v>37</v>
      </c>
      <c r="X1929" t="s">
        <v>38</v>
      </c>
    </row>
    <row r="1930" spans="1:24" x14ac:dyDescent="0.3">
      <c r="A1930" t="s">
        <v>7855</v>
      </c>
      <c r="B1930" t="s">
        <v>7856</v>
      </c>
      <c r="C1930" s="1" t="str">
        <f t="shared" si="299"/>
        <v>21:0420</v>
      </c>
      <c r="D1930" s="1" t="str">
        <f t="shared" si="300"/>
        <v>21:0140</v>
      </c>
      <c r="E1930" t="s">
        <v>7857</v>
      </c>
      <c r="F1930" t="s">
        <v>7858</v>
      </c>
      <c r="H1930">
        <v>59.020524000000002</v>
      </c>
      <c r="I1930">
        <v>-129.74941380000001</v>
      </c>
      <c r="J1930" s="1" t="str">
        <f t="shared" si="301"/>
        <v>NGR bulk stream sediment</v>
      </c>
      <c r="K1930" s="1" t="str">
        <f t="shared" si="302"/>
        <v>&lt;177 micron (NGR)</v>
      </c>
      <c r="L1930">
        <v>40</v>
      </c>
      <c r="M1930" t="s">
        <v>73</v>
      </c>
      <c r="N1930">
        <v>787</v>
      </c>
      <c r="O1930" t="s">
        <v>56</v>
      </c>
      <c r="P1930" t="s">
        <v>75</v>
      </c>
      <c r="Q1930" t="s">
        <v>136</v>
      </c>
      <c r="R1930" t="s">
        <v>75</v>
      </c>
      <c r="S1930" t="s">
        <v>85</v>
      </c>
      <c r="T1930" t="s">
        <v>34</v>
      </c>
      <c r="U1930" t="s">
        <v>223</v>
      </c>
      <c r="V1930" t="s">
        <v>445</v>
      </c>
      <c r="W1930" t="s">
        <v>57</v>
      </c>
      <c r="X1930" t="s">
        <v>38</v>
      </c>
    </row>
    <row r="1931" spans="1:24" x14ac:dyDescent="0.3">
      <c r="A1931" t="s">
        <v>7859</v>
      </c>
      <c r="B1931" t="s">
        <v>7860</v>
      </c>
      <c r="C1931" s="1" t="str">
        <f t="shared" si="299"/>
        <v>21:0420</v>
      </c>
      <c r="D1931" s="1" t="str">
        <f t="shared" si="300"/>
        <v>21:0140</v>
      </c>
      <c r="E1931" t="s">
        <v>7861</v>
      </c>
      <c r="F1931" t="s">
        <v>7862</v>
      </c>
      <c r="H1931">
        <v>59.020498000000003</v>
      </c>
      <c r="I1931">
        <v>-129.83867129999999</v>
      </c>
      <c r="J1931" s="1" t="str">
        <f t="shared" si="301"/>
        <v>NGR bulk stream sediment</v>
      </c>
      <c r="K1931" s="1" t="str">
        <f t="shared" si="302"/>
        <v>&lt;177 micron (NGR)</v>
      </c>
      <c r="L1931">
        <v>40</v>
      </c>
      <c r="M1931" t="s">
        <v>82</v>
      </c>
      <c r="N1931">
        <v>788</v>
      </c>
      <c r="O1931" t="s">
        <v>102</v>
      </c>
      <c r="P1931" t="s">
        <v>75</v>
      </c>
      <c r="Q1931" t="s">
        <v>46</v>
      </c>
      <c r="R1931" t="s">
        <v>67</v>
      </c>
      <c r="S1931" t="s">
        <v>85</v>
      </c>
      <c r="T1931" t="s">
        <v>34</v>
      </c>
      <c r="U1931" t="s">
        <v>2196</v>
      </c>
      <c r="V1931" t="s">
        <v>778</v>
      </c>
      <c r="W1931" t="s">
        <v>37</v>
      </c>
      <c r="X1931" t="s">
        <v>38</v>
      </c>
    </row>
    <row r="1932" spans="1:24" x14ac:dyDescent="0.3">
      <c r="A1932" t="s">
        <v>7863</v>
      </c>
      <c r="B1932" t="s">
        <v>7864</v>
      </c>
      <c r="C1932" s="1" t="str">
        <f t="shared" si="299"/>
        <v>21:0420</v>
      </c>
      <c r="D1932" s="1" t="str">
        <f t="shared" si="300"/>
        <v>21:0140</v>
      </c>
      <c r="E1932" t="s">
        <v>7865</v>
      </c>
      <c r="F1932" t="s">
        <v>7866</v>
      </c>
      <c r="H1932">
        <v>59.009997499999997</v>
      </c>
      <c r="I1932">
        <v>-129.88485109999999</v>
      </c>
      <c r="J1932" s="1" t="str">
        <f t="shared" si="301"/>
        <v>NGR bulk stream sediment</v>
      </c>
      <c r="K1932" s="1" t="str">
        <f t="shared" si="302"/>
        <v>&lt;177 micron (NGR)</v>
      </c>
      <c r="L1932">
        <v>40</v>
      </c>
      <c r="M1932" t="s">
        <v>91</v>
      </c>
      <c r="N1932">
        <v>789</v>
      </c>
      <c r="O1932" t="s">
        <v>56</v>
      </c>
      <c r="P1932" t="s">
        <v>93</v>
      </c>
      <c r="Q1932" t="s">
        <v>57</v>
      </c>
      <c r="R1932" t="s">
        <v>93</v>
      </c>
      <c r="S1932" t="s">
        <v>31</v>
      </c>
      <c r="T1932" t="s">
        <v>34</v>
      </c>
      <c r="U1932" t="s">
        <v>454</v>
      </c>
      <c r="V1932" t="s">
        <v>427</v>
      </c>
      <c r="W1932" t="s">
        <v>136</v>
      </c>
      <c r="X1932" t="s">
        <v>38</v>
      </c>
    </row>
    <row r="1933" spans="1:24" x14ac:dyDescent="0.3">
      <c r="A1933" t="s">
        <v>7867</v>
      </c>
      <c r="B1933" t="s">
        <v>7868</v>
      </c>
      <c r="C1933" s="1" t="str">
        <f t="shared" si="299"/>
        <v>21:0420</v>
      </c>
      <c r="D1933" s="1" t="str">
        <f t="shared" si="300"/>
        <v>21:0140</v>
      </c>
      <c r="E1933" t="s">
        <v>7869</v>
      </c>
      <c r="F1933" t="s">
        <v>7870</v>
      </c>
      <c r="H1933">
        <v>59.008785500000002</v>
      </c>
      <c r="I1933">
        <v>-129.93964579999999</v>
      </c>
      <c r="J1933" s="1" t="str">
        <f t="shared" si="301"/>
        <v>NGR bulk stream sediment</v>
      </c>
      <c r="K1933" s="1" t="str">
        <f t="shared" si="302"/>
        <v>&lt;177 micron (NGR)</v>
      </c>
      <c r="L1933">
        <v>40</v>
      </c>
      <c r="M1933" t="s">
        <v>101</v>
      </c>
      <c r="N1933">
        <v>790</v>
      </c>
      <c r="O1933" t="s">
        <v>92</v>
      </c>
      <c r="P1933" t="s">
        <v>45</v>
      </c>
      <c r="Q1933" t="s">
        <v>85</v>
      </c>
      <c r="R1933" t="s">
        <v>128</v>
      </c>
      <c r="S1933" t="s">
        <v>47</v>
      </c>
      <c r="T1933" t="s">
        <v>34</v>
      </c>
      <c r="U1933" t="s">
        <v>238</v>
      </c>
      <c r="V1933" t="s">
        <v>152</v>
      </c>
      <c r="W1933" t="s">
        <v>37</v>
      </c>
      <c r="X1933" t="s">
        <v>38</v>
      </c>
    </row>
    <row r="1934" spans="1:24" x14ac:dyDescent="0.3">
      <c r="A1934" t="s">
        <v>7871</v>
      </c>
      <c r="B1934" t="s">
        <v>7872</v>
      </c>
      <c r="C1934" s="1" t="str">
        <f t="shared" si="299"/>
        <v>21:0420</v>
      </c>
      <c r="D1934" s="1" t="str">
        <f t="shared" si="300"/>
        <v>21:0140</v>
      </c>
      <c r="E1934" t="s">
        <v>7873</v>
      </c>
      <c r="F1934" t="s">
        <v>7874</v>
      </c>
      <c r="H1934">
        <v>59.008742599999998</v>
      </c>
      <c r="I1934">
        <v>-129.9911975</v>
      </c>
      <c r="J1934" s="1" t="str">
        <f t="shared" si="301"/>
        <v>NGR bulk stream sediment</v>
      </c>
      <c r="K1934" s="1" t="str">
        <f t="shared" si="302"/>
        <v>&lt;177 micron (NGR)</v>
      </c>
      <c r="L1934">
        <v>40</v>
      </c>
      <c r="M1934" t="s">
        <v>111</v>
      </c>
      <c r="N1934">
        <v>791</v>
      </c>
      <c r="O1934" t="s">
        <v>126</v>
      </c>
      <c r="P1934" t="s">
        <v>250</v>
      </c>
      <c r="Q1934" t="s">
        <v>96</v>
      </c>
      <c r="R1934" t="s">
        <v>296</v>
      </c>
      <c r="S1934" t="s">
        <v>75</v>
      </c>
      <c r="T1934" t="s">
        <v>34</v>
      </c>
      <c r="U1934" t="s">
        <v>1125</v>
      </c>
      <c r="V1934" t="s">
        <v>517</v>
      </c>
      <c r="W1934" t="s">
        <v>136</v>
      </c>
      <c r="X1934" t="s">
        <v>38</v>
      </c>
    </row>
    <row r="1935" spans="1:24" x14ac:dyDescent="0.3">
      <c r="A1935" t="s">
        <v>7875</v>
      </c>
      <c r="B1935" t="s">
        <v>7876</v>
      </c>
      <c r="C1935" s="1" t="str">
        <f t="shared" si="299"/>
        <v>21:0420</v>
      </c>
      <c r="D1935" s="1" t="str">
        <f t="shared" si="300"/>
        <v>21:0140</v>
      </c>
      <c r="E1935" t="s">
        <v>7877</v>
      </c>
      <c r="F1935" t="s">
        <v>7878</v>
      </c>
      <c r="H1935">
        <v>59.0187113</v>
      </c>
      <c r="I1935">
        <v>-129.9970921</v>
      </c>
      <c r="J1935" s="1" t="str">
        <f t="shared" si="301"/>
        <v>NGR bulk stream sediment</v>
      </c>
      <c r="K1935" s="1" t="str">
        <f t="shared" si="302"/>
        <v>&lt;177 micron (NGR)</v>
      </c>
      <c r="L1935">
        <v>40</v>
      </c>
      <c r="M1935" t="s">
        <v>118</v>
      </c>
      <c r="N1935">
        <v>792</v>
      </c>
      <c r="O1935" t="s">
        <v>141</v>
      </c>
      <c r="P1935" t="s">
        <v>93</v>
      </c>
      <c r="Q1935" t="s">
        <v>85</v>
      </c>
      <c r="R1935" t="s">
        <v>128</v>
      </c>
      <c r="S1935" t="s">
        <v>150</v>
      </c>
      <c r="T1935" t="s">
        <v>34</v>
      </c>
      <c r="U1935" t="s">
        <v>1809</v>
      </c>
      <c r="V1935" t="s">
        <v>152</v>
      </c>
      <c r="W1935" t="s">
        <v>31</v>
      </c>
      <c r="X1935" t="s">
        <v>38</v>
      </c>
    </row>
    <row r="1936" spans="1:24" x14ac:dyDescent="0.3">
      <c r="A1936" t="s">
        <v>7879</v>
      </c>
      <c r="B1936" t="s">
        <v>7880</v>
      </c>
      <c r="C1936" s="1" t="str">
        <f t="shared" si="299"/>
        <v>21:0420</v>
      </c>
      <c r="D1936" s="1" t="str">
        <f>HYPERLINK("http://geochem.nrcan.gc.ca/cdogs/content/svy/svy_e.htm", "")</f>
        <v/>
      </c>
      <c r="G1936" s="1" t="str">
        <f>HYPERLINK("http://geochem.nrcan.gc.ca/cdogs/content/cr_/cr_00041_e.htm", "41")</f>
        <v>41</v>
      </c>
      <c r="J1936" t="s">
        <v>195</v>
      </c>
      <c r="K1936" t="s">
        <v>196</v>
      </c>
      <c r="L1936">
        <v>40</v>
      </c>
      <c r="M1936" t="s">
        <v>197</v>
      </c>
      <c r="N1936">
        <v>793</v>
      </c>
      <c r="O1936" t="s">
        <v>167</v>
      </c>
      <c r="P1936" t="s">
        <v>237</v>
      </c>
      <c r="Q1936" t="s">
        <v>450</v>
      </c>
      <c r="R1936" t="s">
        <v>75</v>
      </c>
      <c r="S1936" t="s">
        <v>31</v>
      </c>
      <c r="T1936" t="s">
        <v>34</v>
      </c>
      <c r="U1936" t="s">
        <v>393</v>
      </c>
      <c r="V1936" t="s">
        <v>719</v>
      </c>
      <c r="W1936" t="s">
        <v>136</v>
      </c>
      <c r="X1936" t="s">
        <v>38</v>
      </c>
    </row>
    <row r="1937" spans="1:24" x14ac:dyDescent="0.3">
      <c r="A1937" t="s">
        <v>7881</v>
      </c>
      <c r="B1937" t="s">
        <v>7882</v>
      </c>
      <c r="C1937" s="1" t="str">
        <f t="shared" si="299"/>
        <v>21:0420</v>
      </c>
      <c r="D1937" s="1" t="str">
        <f t="shared" ref="D1937:D1944" si="303">HYPERLINK("http://geochem.nrcan.gc.ca/cdogs/content/svy/svy210140_e.htm", "21:0140")</f>
        <v>21:0140</v>
      </c>
      <c r="E1937" t="s">
        <v>7883</v>
      </c>
      <c r="F1937" t="s">
        <v>7884</v>
      </c>
      <c r="H1937">
        <v>59.040213100000003</v>
      </c>
      <c r="I1937">
        <v>-129.9946128</v>
      </c>
      <c r="J1937" s="1" t="str">
        <f t="shared" ref="J1937:J1944" si="304">HYPERLINK("http://geochem.nrcan.gc.ca/cdogs/content/kwd/kwd020030_e.htm", "NGR bulk stream sediment")</f>
        <v>NGR bulk stream sediment</v>
      </c>
      <c r="K1937" s="1" t="str">
        <f t="shared" ref="K1937:K1944" si="305">HYPERLINK("http://geochem.nrcan.gc.ca/cdogs/content/kwd/kwd080006_e.htm", "&lt;177 micron (NGR)")</f>
        <v>&lt;177 micron (NGR)</v>
      </c>
      <c r="L1937">
        <v>40</v>
      </c>
      <c r="M1937" t="s">
        <v>125</v>
      </c>
      <c r="N1937">
        <v>794</v>
      </c>
      <c r="O1937" t="s">
        <v>249</v>
      </c>
      <c r="P1937" t="s">
        <v>84</v>
      </c>
      <c r="Q1937" t="s">
        <v>31</v>
      </c>
      <c r="R1937" t="s">
        <v>96</v>
      </c>
      <c r="S1937" t="s">
        <v>67</v>
      </c>
      <c r="T1937" t="s">
        <v>34</v>
      </c>
      <c r="U1937" t="s">
        <v>290</v>
      </c>
      <c r="V1937" t="s">
        <v>178</v>
      </c>
      <c r="W1937" t="s">
        <v>136</v>
      </c>
      <c r="X1937" t="s">
        <v>38</v>
      </c>
    </row>
    <row r="1938" spans="1:24" x14ac:dyDescent="0.3">
      <c r="A1938" t="s">
        <v>7885</v>
      </c>
      <c r="B1938" t="s">
        <v>7886</v>
      </c>
      <c r="C1938" s="1" t="str">
        <f t="shared" si="299"/>
        <v>21:0420</v>
      </c>
      <c r="D1938" s="1" t="str">
        <f t="shared" si="303"/>
        <v>21:0140</v>
      </c>
      <c r="E1938" t="s">
        <v>7887</v>
      </c>
      <c r="F1938" t="s">
        <v>7888</v>
      </c>
      <c r="H1938">
        <v>59.070017800000002</v>
      </c>
      <c r="I1938">
        <v>-129.94829490000001</v>
      </c>
      <c r="J1938" s="1" t="str">
        <f t="shared" si="304"/>
        <v>NGR bulk stream sediment</v>
      </c>
      <c r="K1938" s="1" t="str">
        <f t="shared" si="305"/>
        <v>&lt;177 micron (NGR)</v>
      </c>
      <c r="L1938">
        <v>40</v>
      </c>
      <c r="M1938" t="s">
        <v>148</v>
      </c>
      <c r="N1938">
        <v>795</v>
      </c>
      <c r="O1938" t="s">
        <v>29</v>
      </c>
      <c r="P1938" t="s">
        <v>225</v>
      </c>
      <c r="Q1938" t="s">
        <v>31</v>
      </c>
      <c r="R1938" t="s">
        <v>168</v>
      </c>
      <c r="S1938" t="s">
        <v>75</v>
      </c>
      <c r="T1938" t="s">
        <v>34</v>
      </c>
      <c r="U1938" t="s">
        <v>94</v>
      </c>
      <c r="V1938" t="s">
        <v>213</v>
      </c>
      <c r="W1938" t="s">
        <v>37</v>
      </c>
      <c r="X1938" t="s">
        <v>38</v>
      </c>
    </row>
    <row r="1939" spans="1:24" x14ac:dyDescent="0.3">
      <c r="A1939" t="s">
        <v>7889</v>
      </c>
      <c r="B1939" t="s">
        <v>7890</v>
      </c>
      <c r="C1939" s="1" t="str">
        <f t="shared" si="299"/>
        <v>21:0420</v>
      </c>
      <c r="D1939" s="1" t="str">
        <f t="shared" si="303"/>
        <v>21:0140</v>
      </c>
      <c r="E1939" t="s">
        <v>7891</v>
      </c>
      <c r="F1939" t="s">
        <v>7892</v>
      </c>
      <c r="H1939">
        <v>59.0936272</v>
      </c>
      <c r="I1939">
        <v>-129.9751618</v>
      </c>
      <c r="J1939" s="1" t="str">
        <f t="shared" si="304"/>
        <v>NGR bulk stream sediment</v>
      </c>
      <c r="K1939" s="1" t="str">
        <f t="shared" si="305"/>
        <v>&lt;177 micron (NGR)</v>
      </c>
      <c r="L1939">
        <v>40</v>
      </c>
      <c r="M1939" t="s">
        <v>157</v>
      </c>
      <c r="N1939">
        <v>796</v>
      </c>
      <c r="O1939" t="s">
        <v>55</v>
      </c>
      <c r="P1939" t="s">
        <v>45</v>
      </c>
      <c r="Q1939" t="s">
        <v>46</v>
      </c>
      <c r="R1939" t="s">
        <v>45</v>
      </c>
      <c r="S1939" t="s">
        <v>47</v>
      </c>
      <c r="T1939" t="s">
        <v>34</v>
      </c>
      <c r="U1939" t="s">
        <v>507</v>
      </c>
      <c r="V1939" t="s">
        <v>136</v>
      </c>
      <c r="W1939" t="s">
        <v>37</v>
      </c>
      <c r="X1939" t="s">
        <v>38</v>
      </c>
    </row>
    <row r="1940" spans="1:24" x14ac:dyDescent="0.3">
      <c r="A1940" t="s">
        <v>7893</v>
      </c>
      <c r="B1940" t="s">
        <v>7894</v>
      </c>
      <c r="C1940" s="1" t="str">
        <f t="shared" si="299"/>
        <v>21:0420</v>
      </c>
      <c r="D1940" s="1" t="str">
        <f t="shared" si="303"/>
        <v>21:0140</v>
      </c>
      <c r="E1940" t="s">
        <v>7895</v>
      </c>
      <c r="F1940" t="s">
        <v>7896</v>
      </c>
      <c r="H1940">
        <v>59.090929199999998</v>
      </c>
      <c r="I1940">
        <v>-129.91014559999999</v>
      </c>
      <c r="J1940" s="1" t="str">
        <f t="shared" si="304"/>
        <v>NGR bulk stream sediment</v>
      </c>
      <c r="K1940" s="1" t="str">
        <f t="shared" si="305"/>
        <v>&lt;177 micron (NGR)</v>
      </c>
      <c r="L1940">
        <v>40</v>
      </c>
      <c r="M1940" t="s">
        <v>165</v>
      </c>
      <c r="N1940">
        <v>797</v>
      </c>
      <c r="O1940" t="s">
        <v>326</v>
      </c>
      <c r="P1940" t="s">
        <v>103</v>
      </c>
      <c r="Q1940" t="s">
        <v>66</v>
      </c>
      <c r="R1940" t="s">
        <v>58</v>
      </c>
      <c r="S1940" t="s">
        <v>66</v>
      </c>
      <c r="T1940" t="s">
        <v>34</v>
      </c>
      <c r="U1940" t="s">
        <v>327</v>
      </c>
      <c r="V1940" t="s">
        <v>219</v>
      </c>
      <c r="W1940" t="s">
        <v>57</v>
      </c>
      <c r="X1940" t="s">
        <v>38</v>
      </c>
    </row>
    <row r="1941" spans="1:24" x14ac:dyDescent="0.3">
      <c r="A1941" t="s">
        <v>7897</v>
      </c>
      <c r="B1941" t="s">
        <v>7898</v>
      </c>
      <c r="C1941" s="1" t="str">
        <f t="shared" si="299"/>
        <v>21:0420</v>
      </c>
      <c r="D1941" s="1" t="str">
        <f t="shared" si="303"/>
        <v>21:0140</v>
      </c>
      <c r="E1941" t="s">
        <v>7899</v>
      </c>
      <c r="F1941" t="s">
        <v>7900</v>
      </c>
      <c r="H1941">
        <v>59.060406200000003</v>
      </c>
      <c r="I1941">
        <v>-129.88898940000001</v>
      </c>
      <c r="J1941" s="1" t="str">
        <f t="shared" si="304"/>
        <v>NGR bulk stream sediment</v>
      </c>
      <c r="K1941" s="1" t="str">
        <f t="shared" si="305"/>
        <v>&lt;177 micron (NGR)</v>
      </c>
      <c r="L1941">
        <v>40</v>
      </c>
      <c r="M1941" t="s">
        <v>175</v>
      </c>
      <c r="N1941">
        <v>798</v>
      </c>
      <c r="O1941" t="s">
        <v>158</v>
      </c>
      <c r="P1941" t="s">
        <v>75</v>
      </c>
      <c r="Q1941" t="s">
        <v>31</v>
      </c>
      <c r="R1941" t="s">
        <v>150</v>
      </c>
      <c r="S1941" t="s">
        <v>85</v>
      </c>
      <c r="T1941" t="s">
        <v>34</v>
      </c>
      <c r="U1941" t="s">
        <v>159</v>
      </c>
      <c r="V1941" t="s">
        <v>523</v>
      </c>
      <c r="W1941" t="s">
        <v>136</v>
      </c>
      <c r="X1941" t="s">
        <v>38</v>
      </c>
    </row>
    <row r="1942" spans="1:24" x14ac:dyDescent="0.3">
      <c r="A1942" t="s">
        <v>7901</v>
      </c>
      <c r="B1942" t="s">
        <v>7902</v>
      </c>
      <c r="C1942" s="1" t="str">
        <f t="shared" si="299"/>
        <v>21:0420</v>
      </c>
      <c r="D1942" s="1" t="str">
        <f t="shared" si="303"/>
        <v>21:0140</v>
      </c>
      <c r="E1942" t="s">
        <v>7903</v>
      </c>
      <c r="F1942" t="s">
        <v>7904</v>
      </c>
      <c r="H1942">
        <v>59.0953582</v>
      </c>
      <c r="I1942">
        <v>-129.8746735</v>
      </c>
      <c r="J1942" s="1" t="str">
        <f t="shared" si="304"/>
        <v>NGR bulk stream sediment</v>
      </c>
      <c r="K1942" s="1" t="str">
        <f t="shared" si="305"/>
        <v>&lt;177 micron (NGR)</v>
      </c>
      <c r="L1942">
        <v>40</v>
      </c>
      <c r="M1942" t="s">
        <v>183</v>
      </c>
      <c r="N1942">
        <v>799</v>
      </c>
      <c r="O1942" t="s">
        <v>244</v>
      </c>
      <c r="P1942" t="s">
        <v>75</v>
      </c>
      <c r="Q1942" t="s">
        <v>66</v>
      </c>
      <c r="R1942" t="s">
        <v>103</v>
      </c>
      <c r="S1942" t="s">
        <v>31</v>
      </c>
      <c r="T1942" t="s">
        <v>34</v>
      </c>
      <c r="U1942" t="s">
        <v>454</v>
      </c>
      <c r="V1942" t="s">
        <v>694</v>
      </c>
      <c r="W1942" t="s">
        <v>136</v>
      </c>
      <c r="X1942" t="s">
        <v>38</v>
      </c>
    </row>
    <row r="1943" spans="1:24" x14ac:dyDescent="0.3">
      <c r="A1943" t="s">
        <v>7905</v>
      </c>
      <c r="B1943" t="s">
        <v>7906</v>
      </c>
      <c r="C1943" s="1" t="str">
        <f t="shared" si="299"/>
        <v>21:0420</v>
      </c>
      <c r="D1943" s="1" t="str">
        <f t="shared" si="303"/>
        <v>21:0140</v>
      </c>
      <c r="E1943" t="s">
        <v>7907</v>
      </c>
      <c r="F1943" t="s">
        <v>7908</v>
      </c>
      <c r="H1943">
        <v>59.086890799999999</v>
      </c>
      <c r="I1943">
        <v>-129.8349163</v>
      </c>
      <c r="J1943" s="1" t="str">
        <f t="shared" si="304"/>
        <v>NGR bulk stream sediment</v>
      </c>
      <c r="K1943" s="1" t="str">
        <f t="shared" si="305"/>
        <v>&lt;177 micron (NGR)</v>
      </c>
      <c r="L1943">
        <v>40</v>
      </c>
      <c r="M1943" t="s">
        <v>189</v>
      </c>
      <c r="N1943">
        <v>800</v>
      </c>
      <c r="O1943" t="s">
        <v>249</v>
      </c>
      <c r="P1943" t="s">
        <v>33</v>
      </c>
      <c r="Q1943" t="s">
        <v>142</v>
      </c>
      <c r="R1943" t="s">
        <v>142</v>
      </c>
      <c r="S1943" t="s">
        <v>46</v>
      </c>
      <c r="T1943" t="s">
        <v>34</v>
      </c>
      <c r="U1943" t="s">
        <v>1416</v>
      </c>
      <c r="V1943" t="s">
        <v>178</v>
      </c>
      <c r="W1943" t="s">
        <v>57</v>
      </c>
      <c r="X1943" t="s">
        <v>38</v>
      </c>
    </row>
    <row r="1944" spans="1:24" x14ac:dyDescent="0.3">
      <c r="A1944" t="s">
        <v>7909</v>
      </c>
      <c r="B1944" t="s">
        <v>7910</v>
      </c>
      <c r="C1944" s="1" t="str">
        <f t="shared" si="299"/>
        <v>21:0420</v>
      </c>
      <c r="D1944" s="1" t="str">
        <f t="shared" si="303"/>
        <v>21:0140</v>
      </c>
      <c r="E1944" t="s">
        <v>7911</v>
      </c>
      <c r="F1944" t="s">
        <v>7912</v>
      </c>
      <c r="H1944">
        <v>59.133197000000003</v>
      </c>
      <c r="I1944">
        <v>-129.74773250000001</v>
      </c>
      <c r="J1944" s="1" t="str">
        <f t="shared" si="304"/>
        <v>NGR bulk stream sediment</v>
      </c>
      <c r="K1944" s="1" t="str">
        <f t="shared" si="305"/>
        <v>&lt;177 micron (NGR)</v>
      </c>
      <c r="L1944">
        <v>41</v>
      </c>
      <c r="M1944" t="s">
        <v>28</v>
      </c>
      <c r="N1944">
        <v>801</v>
      </c>
      <c r="O1944" t="s">
        <v>1251</v>
      </c>
      <c r="P1944" t="s">
        <v>307</v>
      </c>
      <c r="Q1944" t="s">
        <v>158</v>
      </c>
      <c r="R1944" t="s">
        <v>256</v>
      </c>
      <c r="S1944" t="s">
        <v>450</v>
      </c>
      <c r="T1944" t="s">
        <v>535</v>
      </c>
      <c r="U1944" t="s">
        <v>959</v>
      </c>
      <c r="V1944" t="s">
        <v>7913</v>
      </c>
      <c r="W1944" t="s">
        <v>84</v>
      </c>
      <c r="X1944" t="s">
        <v>46</v>
      </c>
    </row>
    <row r="1945" spans="1:24" x14ac:dyDescent="0.3">
      <c r="A1945" t="s">
        <v>7914</v>
      </c>
      <c r="B1945" t="s">
        <v>7915</v>
      </c>
      <c r="C1945" s="1" t="str">
        <f t="shared" si="299"/>
        <v>21:0420</v>
      </c>
      <c r="D1945" s="1" t="str">
        <f>HYPERLINK("http://geochem.nrcan.gc.ca/cdogs/content/svy/svy_e.htm", "")</f>
        <v/>
      </c>
      <c r="G1945" s="1" t="str">
        <f>HYPERLINK("http://geochem.nrcan.gc.ca/cdogs/content/cr_/cr_00040_e.htm", "40")</f>
        <v>40</v>
      </c>
      <c r="J1945" t="s">
        <v>195</v>
      </c>
      <c r="K1945" t="s">
        <v>196</v>
      </c>
      <c r="L1945">
        <v>41</v>
      </c>
      <c r="M1945" t="s">
        <v>197</v>
      </c>
      <c r="N1945">
        <v>802</v>
      </c>
      <c r="O1945" t="s">
        <v>545</v>
      </c>
      <c r="P1945" t="s">
        <v>230</v>
      </c>
      <c r="Q1945" t="s">
        <v>67</v>
      </c>
      <c r="R1945" t="s">
        <v>67</v>
      </c>
      <c r="S1945" t="s">
        <v>46</v>
      </c>
      <c r="T1945" t="s">
        <v>34</v>
      </c>
      <c r="U1945" t="s">
        <v>1285</v>
      </c>
      <c r="V1945" t="s">
        <v>459</v>
      </c>
      <c r="W1945" t="s">
        <v>136</v>
      </c>
      <c r="X1945" t="s">
        <v>38</v>
      </c>
    </row>
    <row r="1946" spans="1:24" x14ac:dyDescent="0.3">
      <c r="A1946" t="s">
        <v>7916</v>
      </c>
      <c r="B1946" t="s">
        <v>7917</v>
      </c>
      <c r="C1946" s="1" t="str">
        <f t="shared" si="299"/>
        <v>21:0420</v>
      </c>
      <c r="D1946" s="1" t="str">
        <f t="shared" ref="D1946:D1976" si="306">HYPERLINK("http://geochem.nrcan.gc.ca/cdogs/content/svy/svy210140_e.htm", "21:0140")</f>
        <v>21:0140</v>
      </c>
      <c r="E1946" t="s">
        <v>7918</v>
      </c>
      <c r="F1946" t="s">
        <v>7919</v>
      </c>
      <c r="H1946">
        <v>59.119414200000001</v>
      </c>
      <c r="I1946">
        <v>-129.78088030000001</v>
      </c>
      <c r="J1946" s="1" t="str">
        <f t="shared" ref="J1946:J1976" si="307">HYPERLINK("http://geochem.nrcan.gc.ca/cdogs/content/kwd/kwd020030_e.htm", "NGR bulk stream sediment")</f>
        <v>NGR bulk stream sediment</v>
      </c>
      <c r="K1946" s="1" t="str">
        <f t="shared" ref="K1946:K1976" si="308">HYPERLINK("http://geochem.nrcan.gc.ca/cdogs/content/kwd/kwd080006_e.htm", "&lt;177 micron (NGR)")</f>
        <v>&lt;177 micron (NGR)</v>
      </c>
      <c r="L1946">
        <v>41</v>
      </c>
      <c r="M1946" t="s">
        <v>43</v>
      </c>
      <c r="N1946">
        <v>803</v>
      </c>
      <c r="O1946" t="s">
        <v>364</v>
      </c>
      <c r="P1946" t="s">
        <v>250</v>
      </c>
      <c r="Q1946" t="s">
        <v>168</v>
      </c>
      <c r="R1946" t="s">
        <v>858</v>
      </c>
      <c r="S1946" t="s">
        <v>135</v>
      </c>
      <c r="T1946" t="s">
        <v>34</v>
      </c>
      <c r="U1946" t="s">
        <v>615</v>
      </c>
      <c r="V1946" t="s">
        <v>354</v>
      </c>
      <c r="W1946" t="s">
        <v>37</v>
      </c>
      <c r="X1946" t="s">
        <v>47</v>
      </c>
    </row>
    <row r="1947" spans="1:24" x14ac:dyDescent="0.3">
      <c r="A1947" t="s">
        <v>7920</v>
      </c>
      <c r="B1947" t="s">
        <v>7921</v>
      </c>
      <c r="C1947" s="1" t="str">
        <f t="shared" si="299"/>
        <v>21:0420</v>
      </c>
      <c r="D1947" s="1" t="str">
        <f t="shared" si="306"/>
        <v>21:0140</v>
      </c>
      <c r="E1947" t="s">
        <v>7911</v>
      </c>
      <c r="F1947" t="s">
        <v>7922</v>
      </c>
      <c r="H1947">
        <v>59.133197000000003</v>
      </c>
      <c r="I1947">
        <v>-129.74773250000001</v>
      </c>
      <c r="J1947" s="1" t="str">
        <f t="shared" si="307"/>
        <v>NGR bulk stream sediment</v>
      </c>
      <c r="K1947" s="1" t="str">
        <f t="shared" si="308"/>
        <v>&lt;177 micron (NGR)</v>
      </c>
      <c r="L1947">
        <v>41</v>
      </c>
      <c r="M1947" t="s">
        <v>64</v>
      </c>
      <c r="N1947">
        <v>804</v>
      </c>
      <c r="O1947" t="s">
        <v>1251</v>
      </c>
      <c r="P1947" t="s">
        <v>307</v>
      </c>
      <c r="Q1947" t="s">
        <v>237</v>
      </c>
      <c r="R1947" t="s">
        <v>249</v>
      </c>
      <c r="S1947" t="s">
        <v>84</v>
      </c>
      <c r="T1947" t="s">
        <v>535</v>
      </c>
      <c r="U1947" t="s">
        <v>432</v>
      </c>
      <c r="V1947" t="s">
        <v>251</v>
      </c>
      <c r="W1947" t="s">
        <v>450</v>
      </c>
      <c r="X1947" t="s">
        <v>46</v>
      </c>
    </row>
    <row r="1948" spans="1:24" x14ac:dyDescent="0.3">
      <c r="A1948" t="s">
        <v>7923</v>
      </c>
      <c r="B1948" t="s">
        <v>7924</v>
      </c>
      <c r="C1948" s="1" t="str">
        <f t="shared" si="299"/>
        <v>21:0420</v>
      </c>
      <c r="D1948" s="1" t="str">
        <f t="shared" si="306"/>
        <v>21:0140</v>
      </c>
      <c r="E1948" t="s">
        <v>7925</v>
      </c>
      <c r="F1948" t="s">
        <v>7926</v>
      </c>
      <c r="H1948">
        <v>59.104057300000001</v>
      </c>
      <c r="I1948">
        <v>-129.70060620000001</v>
      </c>
      <c r="J1948" s="1" t="str">
        <f t="shared" si="307"/>
        <v>NGR bulk stream sediment</v>
      </c>
      <c r="K1948" s="1" t="str">
        <f t="shared" si="308"/>
        <v>&lt;177 micron (NGR)</v>
      </c>
      <c r="L1948">
        <v>41</v>
      </c>
      <c r="M1948" t="s">
        <v>54</v>
      </c>
      <c r="N1948">
        <v>805</v>
      </c>
      <c r="O1948" t="s">
        <v>212</v>
      </c>
      <c r="P1948" t="s">
        <v>406</v>
      </c>
      <c r="Q1948" t="s">
        <v>96</v>
      </c>
      <c r="R1948" t="s">
        <v>244</v>
      </c>
      <c r="S1948" t="s">
        <v>66</v>
      </c>
      <c r="T1948" t="s">
        <v>34</v>
      </c>
      <c r="U1948" t="s">
        <v>1336</v>
      </c>
      <c r="V1948" t="s">
        <v>491</v>
      </c>
      <c r="W1948" t="s">
        <v>31</v>
      </c>
      <c r="X1948" t="s">
        <v>38</v>
      </c>
    </row>
    <row r="1949" spans="1:24" x14ac:dyDescent="0.3">
      <c r="A1949" t="s">
        <v>7927</v>
      </c>
      <c r="B1949" t="s">
        <v>7928</v>
      </c>
      <c r="C1949" s="1" t="str">
        <f t="shared" si="299"/>
        <v>21:0420</v>
      </c>
      <c r="D1949" s="1" t="str">
        <f t="shared" si="306"/>
        <v>21:0140</v>
      </c>
      <c r="E1949" t="s">
        <v>7929</v>
      </c>
      <c r="F1949" t="s">
        <v>7930</v>
      </c>
      <c r="H1949">
        <v>59.140651099999999</v>
      </c>
      <c r="I1949">
        <v>-129.6197712</v>
      </c>
      <c r="J1949" s="1" t="str">
        <f t="shared" si="307"/>
        <v>NGR bulk stream sediment</v>
      </c>
      <c r="K1949" s="1" t="str">
        <f t="shared" si="308"/>
        <v>&lt;177 micron (NGR)</v>
      </c>
      <c r="L1949">
        <v>41</v>
      </c>
      <c r="M1949" t="s">
        <v>73</v>
      </c>
      <c r="N1949">
        <v>806</v>
      </c>
      <c r="O1949" t="s">
        <v>65</v>
      </c>
      <c r="P1949" t="s">
        <v>84</v>
      </c>
      <c r="Q1949" t="s">
        <v>46</v>
      </c>
      <c r="R1949" t="s">
        <v>84</v>
      </c>
      <c r="S1949" t="s">
        <v>31</v>
      </c>
      <c r="T1949" t="s">
        <v>34</v>
      </c>
      <c r="U1949" t="s">
        <v>1667</v>
      </c>
      <c r="V1949" t="s">
        <v>106</v>
      </c>
      <c r="W1949" t="s">
        <v>37</v>
      </c>
      <c r="X1949" t="s">
        <v>38</v>
      </c>
    </row>
    <row r="1950" spans="1:24" x14ac:dyDescent="0.3">
      <c r="A1950" t="s">
        <v>7931</v>
      </c>
      <c r="B1950" t="s">
        <v>7932</v>
      </c>
      <c r="C1950" s="1" t="str">
        <f t="shared" si="299"/>
        <v>21:0420</v>
      </c>
      <c r="D1950" s="1" t="str">
        <f t="shared" si="306"/>
        <v>21:0140</v>
      </c>
      <c r="E1950" t="s">
        <v>7933</v>
      </c>
      <c r="F1950" t="s">
        <v>7934</v>
      </c>
      <c r="H1950">
        <v>59.159556700000003</v>
      </c>
      <c r="I1950">
        <v>-129.68217300000001</v>
      </c>
      <c r="J1950" s="1" t="str">
        <f t="shared" si="307"/>
        <v>NGR bulk stream sediment</v>
      </c>
      <c r="K1950" s="1" t="str">
        <f t="shared" si="308"/>
        <v>&lt;177 micron (NGR)</v>
      </c>
      <c r="L1950">
        <v>41</v>
      </c>
      <c r="M1950" t="s">
        <v>134</v>
      </c>
      <c r="N1950">
        <v>807</v>
      </c>
      <c r="O1950" t="s">
        <v>55</v>
      </c>
      <c r="P1950" t="s">
        <v>58</v>
      </c>
      <c r="Q1950" t="s">
        <v>136</v>
      </c>
      <c r="R1950" t="s">
        <v>104</v>
      </c>
      <c r="S1950" t="s">
        <v>46</v>
      </c>
      <c r="T1950" t="s">
        <v>34</v>
      </c>
      <c r="U1950" t="s">
        <v>474</v>
      </c>
      <c r="V1950" t="s">
        <v>224</v>
      </c>
      <c r="W1950" t="s">
        <v>37</v>
      </c>
      <c r="X1950" t="s">
        <v>38</v>
      </c>
    </row>
    <row r="1951" spans="1:24" x14ac:dyDescent="0.3">
      <c r="A1951" t="s">
        <v>7935</v>
      </c>
      <c r="B1951" t="s">
        <v>7936</v>
      </c>
      <c r="C1951" s="1" t="str">
        <f t="shared" si="299"/>
        <v>21:0420</v>
      </c>
      <c r="D1951" s="1" t="str">
        <f t="shared" si="306"/>
        <v>21:0140</v>
      </c>
      <c r="E1951" t="s">
        <v>7933</v>
      </c>
      <c r="F1951" t="s">
        <v>7937</v>
      </c>
      <c r="H1951">
        <v>59.159556700000003</v>
      </c>
      <c r="I1951">
        <v>-129.68217300000001</v>
      </c>
      <c r="J1951" s="1" t="str">
        <f t="shared" si="307"/>
        <v>NGR bulk stream sediment</v>
      </c>
      <c r="K1951" s="1" t="str">
        <f t="shared" si="308"/>
        <v>&lt;177 micron (NGR)</v>
      </c>
      <c r="L1951">
        <v>41</v>
      </c>
      <c r="M1951" t="s">
        <v>140</v>
      </c>
      <c r="N1951">
        <v>808</v>
      </c>
      <c r="O1951" t="s">
        <v>65</v>
      </c>
      <c r="P1951" t="s">
        <v>103</v>
      </c>
      <c r="Q1951" t="s">
        <v>31</v>
      </c>
      <c r="R1951" t="s">
        <v>74</v>
      </c>
      <c r="S1951" t="s">
        <v>75</v>
      </c>
      <c r="T1951" t="s">
        <v>34</v>
      </c>
      <c r="U1951" t="s">
        <v>417</v>
      </c>
      <c r="V1951" t="s">
        <v>95</v>
      </c>
      <c r="W1951" t="s">
        <v>37</v>
      </c>
      <c r="X1951" t="s">
        <v>38</v>
      </c>
    </row>
    <row r="1952" spans="1:24" x14ac:dyDescent="0.3">
      <c r="A1952" t="s">
        <v>7938</v>
      </c>
      <c r="B1952" t="s">
        <v>7939</v>
      </c>
      <c r="C1952" s="1" t="str">
        <f t="shared" si="299"/>
        <v>21:0420</v>
      </c>
      <c r="D1952" s="1" t="str">
        <f t="shared" si="306"/>
        <v>21:0140</v>
      </c>
      <c r="E1952" t="s">
        <v>7940</v>
      </c>
      <c r="F1952" t="s">
        <v>7941</v>
      </c>
      <c r="H1952">
        <v>59.165452000000002</v>
      </c>
      <c r="I1952">
        <v>-129.67279350000001</v>
      </c>
      <c r="J1952" s="1" t="str">
        <f t="shared" si="307"/>
        <v>NGR bulk stream sediment</v>
      </c>
      <c r="K1952" s="1" t="str">
        <f t="shared" si="308"/>
        <v>&lt;177 micron (NGR)</v>
      </c>
      <c r="L1952">
        <v>41</v>
      </c>
      <c r="M1952" t="s">
        <v>82</v>
      </c>
      <c r="N1952">
        <v>809</v>
      </c>
      <c r="O1952" t="s">
        <v>495</v>
      </c>
      <c r="P1952" t="s">
        <v>56</v>
      </c>
      <c r="Q1952" t="s">
        <v>67</v>
      </c>
      <c r="R1952" t="s">
        <v>32</v>
      </c>
      <c r="S1952" t="s">
        <v>150</v>
      </c>
      <c r="T1952" t="s">
        <v>34</v>
      </c>
      <c r="U1952" t="s">
        <v>951</v>
      </c>
      <c r="V1952" t="s">
        <v>439</v>
      </c>
      <c r="W1952" t="s">
        <v>46</v>
      </c>
      <c r="X1952" t="s">
        <v>38</v>
      </c>
    </row>
    <row r="1953" spans="1:24" x14ac:dyDescent="0.3">
      <c r="A1953" t="s">
        <v>7942</v>
      </c>
      <c r="B1953" t="s">
        <v>7943</v>
      </c>
      <c r="C1953" s="1" t="str">
        <f t="shared" si="299"/>
        <v>21:0420</v>
      </c>
      <c r="D1953" s="1" t="str">
        <f t="shared" si="306"/>
        <v>21:0140</v>
      </c>
      <c r="E1953" t="s">
        <v>7944</v>
      </c>
      <c r="F1953" t="s">
        <v>7945</v>
      </c>
      <c r="H1953">
        <v>59.190767700000002</v>
      </c>
      <c r="I1953">
        <v>-129.64990760000001</v>
      </c>
      <c r="J1953" s="1" t="str">
        <f t="shared" si="307"/>
        <v>NGR bulk stream sediment</v>
      </c>
      <c r="K1953" s="1" t="str">
        <f t="shared" si="308"/>
        <v>&lt;177 micron (NGR)</v>
      </c>
      <c r="L1953">
        <v>41</v>
      </c>
      <c r="M1953" t="s">
        <v>91</v>
      </c>
      <c r="N1953">
        <v>810</v>
      </c>
      <c r="O1953" t="s">
        <v>649</v>
      </c>
      <c r="P1953" t="s">
        <v>92</v>
      </c>
      <c r="Q1953" t="s">
        <v>142</v>
      </c>
      <c r="R1953" t="s">
        <v>102</v>
      </c>
      <c r="S1953" t="s">
        <v>33</v>
      </c>
      <c r="T1953" t="s">
        <v>282</v>
      </c>
      <c r="U1953" t="s">
        <v>1251</v>
      </c>
      <c r="V1953" t="s">
        <v>497</v>
      </c>
      <c r="W1953" t="s">
        <v>31</v>
      </c>
      <c r="X1953" t="s">
        <v>38</v>
      </c>
    </row>
    <row r="1954" spans="1:24" x14ac:dyDescent="0.3">
      <c r="A1954" t="s">
        <v>7946</v>
      </c>
      <c r="B1954" t="s">
        <v>7947</v>
      </c>
      <c r="C1954" s="1" t="str">
        <f t="shared" si="299"/>
        <v>21:0420</v>
      </c>
      <c r="D1954" s="1" t="str">
        <f t="shared" si="306"/>
        <v>21:0140</v>
      </c>
      <c r="E1954" t="s">
        <v>7948</v>
      </c>
      <c r="F1954" t="s">
        <v>7949</v>
      </c>
      <c r="H1954">
        <v>59.222172999999998</v>
      </c>
      <c r="I1954">
        <v>-129.60316950000001</v>
      </c>
      <c r="J1954" s="1" t="str">
        <f t="shared" si="307"/>
        <v>NGR bulk stream sediment</v>
      </c>
      <c r="K1954" s="1" t="str">
        <f t="shared" si="308"/>
        <v>&lt;177 micron (NGR)</v>
      </c>
      <c r="L1954">
        <v>41</v>
      </c>
      <c r="M1954" t="s">
        <v>101</v>
      </c>
      <c r="N1954">
        <v>811</v>
      </c>
      <c r="O1954" t="s">
        <v>275</v>
      </c>
      <c r="P1954" t="s">
        <v>149</v>
      </c>
      <c r="Q1954" t="s">
        <v>135</v>
      </c>
      <c r="R1954" t="s">
        <v>32</v>
      </c>
      <c r="S1954" t="s">
        <v>46</v>
      </c>
      <c r="T1954" t="s">
        <v>282</v>
      </c>
      <c r="U1954" t="s">
        <v>1365</v>
      </c>
      <c r="V1954" t="s">
        <v>595</v>
      </c>
      <c r="W1954" t="s">
        <v>66</v>
      </c>
      <c r="X1954" t="s">
        <v>38</v>
      </c>
    </row>
    <row r="1955" spans="1:24" x14ac:dyDescent="0.3">
      <c r="A1955" t="s">
        <v>7950</v>
      </c>
      <c r="B1955" t="s">
        <v>7951</v>
      </c>
      <c r="C1955" s="1" t="str">
        <f t="shared" si="299"/>
        <v>21:0420</v>
      </c>
      <c r="D1955" s="1" t="str">
        <f t="shared" si="306"/>
        <v>21:0140</v>
      </c>
      <c r="E1955" t="s">
        <v>7952</v>
      </c>
      <c r="F1955" t="s">
        <v>7953</v>
      </c>
      <c r="H1955">
        <v>59.222439100000003</v>
      </c>
      <c r="I1955">
        <v>-129.55552349999999</v>
      </c>
      <c r="J1955" s="1" t="str">
        <f t="shared" si="307"/>
        <v>NGR bulk stream sediment</v>
      </c>
      <c r="K1955" s="1" t="str">
        <f t="shared" si="308"/>
        <v>&lt;177 micron (NGR)</v>
      </c>
      <c r="L1955">
        <v>41</v>
      </c>
      <c r="M1955" t="s">
        <v>111</v>
      </c>
      <c r="N1955">
        <v>812</v>
      </c>
      <c r="O1955" t="s">
        <v>820</v>
      </c>
      <c r="P1955" t="s">
        <v>237</v>
      </c>
      <c r="Q1955" t="s">
        <v>66</v>
      </c>
      <c r="R1955" t="s">
        <v>74</v>
      </c>
      <c r="S1955" t="s">
        <v>67</v>
      </c>
      <c r="T1955" t="s">
        <v>34</v>
      </c>
      <c r="U1955" t="s">
        <v>993</v>
      </c>
      <c r="V1955" t="s">
        <v>239</v>
      </c>
      <c r="W1955" t="s">
        <v>37</v>
      </c>
      <c r="X1955" t="s">
        <v>38</v>
      </c>
    </row>
    <row r="1956" spans="1:24" x14ac:dyDescent="0.3">
      <c r="A1956" t="s">
        <v>7954</v>
      </c>
      <c r="B1956" t="s">
        <v>7955</v>
      </c>
      <c r="C1956" s="1" t="str">
        <f t="shared" si="299"/>
        <v>21:0420</v>
      </c>
      <c r="D1956" s="1" t="str">
        <f t="shared" si="306"/>
        <v>21:0140</v>
      </c>
      <c r="E1956" t="s">
        <v>7956</v>
      </c>
      <c r="F1956" t="s">
        <v>7957</v>
      </c>
      <c r="H1956">
        <v>59.256257499999997</v>
      </c>
      <c r="I1956">
        <v>-129.59253100000001</v>
      </c>
      <c r="J1956" s="1" t="str">
        <f t="shared" si="307"/>
        <v>NGR bulk stream sediment</v>
      </c>
      <c r="K1956" s="1" t="str">
        <f t="shared" si="308"/>
        <v>&lt;177 micron (NGR)</v>
      </c>
      <c r="L1956">
        <v>41</v>
      </c>
      <c r="M1956" t="s">
        <v>118</v>
      </c>
      <c r="N1956">
        <v>813</v>
      </c>
      <c r="O1956" t="s">
        <v>490</v>
      </c>
      <c r="P1956" t="s">
        <v>244</v>
      </c>
      <c r="Q1956" t="s">
        <v>75</v>
      </c>
      <c r="R1956" t="s">
        <v>406</v>
      </c>
      <c r="S1956" t="s">
        <v>58</v>
      </c>
      <c r="T1956" t="s">
        <v>34</v>
      </c>
      <c r="U1956" t="s">
        <v>628</v>
      </c>
      <c r="V1956" t="s">
        <v>334</v>
      </c>
      <c r="W1956" t="s">
        <v>85</v>
      </c>
      <c r="X1956" t="s">
        <v>38</v>
      </c>
    </row>
    <row r="1957" spans="1:24" x14ac:dyDescent="0.3">
      <c r="A1957" t="s">
        <v>7958</v>
      </c>
      <c r="B1957" t="s">
        <v>7959</v>
      </c>
      <c r="C1957" s="1" t="str">
        <f t="shared" si="299"/>
        <v>21:0420</v>
      </c>
      <c r="D1957" s="1" t="str">
        <f t="shared" si="306"/>
        <v>21:0140</v>
      </c>
      <c r="E1957" t="s">
        <v>7960</v>
      </c>
      <c r="F1957" t="s">
        <v>7961</v>
      </c>
      <c r="H1957">
        <v>59.188784200000001</v>
      </c>
      <c r="I1957">
        <v>-129.71306809999999</v>
      </c>
      <c r="J1957" s="1" t="str">
        <f t="shared" si="307"/>
        <v>NGR bulk stream sediment</v>
      </c>
      <c r="K1957" s="1" t="str">
        <f t="shared" si="308"/>
        <v>&lt;177 micron (NGR)</v>
      </c>
      <c r="L1957">
        <v>41</v>
      </c>
      <c r="M1957" t="s">
        <v>125</v>
      </c>
      <c r="N1957">
        <v>814</v>
      </c>
      <c r="O1957" t="s">
        <v>2368</v>
      </c>
      <c r="P1957" t="s">
        <v>1167</v>
      </c>
      <c r="Q1957" t="s">
        <v>135</v>
      </c>
      <c r="R1957" t="s">
        <v>126</v>
      </c>
      <c r="S1957" t="s">
        <v>67</v>
      </c>
      <c r="T1957" t="s">
        <v>34</v>
      </c>
      <c r="U1957" t="s">
        <v>2393</v>
      </c>
      <c r="V1957" t="s">
        <v>1971</v>
      </c>
      <c r="W1957" t="s">
        <v>66</v>
      </c>
      <c r="X1957" t="s">
        <v>38</v>
      </c>
    </row>
    <row r="1958" spans="1:24" x14ac:dyDescent="0.3">
      <c r="A1958" t="s">
        <v>7962</v>
      </c>
      <c r="B1958" t="s">
        <v>7963</v>
      </c>
      <c r="C1958" s="1" t="str">
        <f t="shared" si="299"/>
        <v>21:0420</v>
      </c>
      <c r="D1958" s="1" t="str">
        <f t="shared" si="306"/>
        <v>21:0140</v>
      </c>
      <c r="E1958" t="s">
        <v>7964</v>
      </c>
      <c r="F1958" t="s">
        <v>7965</v>
      </c>
      <c r="H1958">
        <v>59.188331900000001</v>
      </c>
      <c r="I1958">
        <v>-129.7346379</v>
      </c>
      <c r="J1958" s="1" t="str">
        <f t="shared" si="307"/>
        <v>NGR bulk stream sediment</v>
      </c>
      <c r="K1958" s="1" t="str">
        <f t="shared" si="308"/>
        <v>&lt;177 micron (NGR)</v>
      </c>
      <c r="L1958">
        <v>41</v>
      </c>
      <c r="M1958" t="s">
        <v>148</v>
      </c>
      <c r="N1958">
        <v>815</v>
      </c>
      <c r="O1958" t="s">
        <v>290</v>
      </c>
      <c r="P1958" t="s">
        <v>30</v>
      </c>
      <c r="Q1958" t="s">
        <v>74</v>
      </c>
      <c r="R1958" t="s">
        <v>83</v>
      </c>
      <c r="S1958" t="s">
        <v>150</v>
      </c>
      <c r="T1958" t="s">
        <v>34</v>
      </c>
      <c r="U1958" t="s">
        <v>913</v>
      </c>
      <c r="V1958" t="s">
        <v>517</v>
      </c>
      <c r="W1958" t="s">
        <v>31</v>
      </c>
      <c r="X1958" t="s">
        <v>38</v>
      </c>
    </row>
    <row r="1959" spans="1:24" x14ac:dyDescent="0.3">
      <c r="A1959" t="s">
        <v>7966</v>
      </c>
      <c r="B1959" t="s">
        <v>7967</v>
      </c>
      <c r="C1959" s="1" t="str">
        <f t="shared" si="299"/>
        <v>21:0420</v>
      </c>
      <c r="D1959" s="1" t="str">
        <f t="shared" si="306"/>
        <v>21:0140</v>
      </c>
      <c r="E1959" t="s">
        <v>7968</v>
      </c>
      <c r="F1959" t="s">
        <v>7969</v>
      </c>
      <c r="H1959">
        <v>59.154050900000001</v>
      </c>
      <c r="I1959">
        <v>-129.75381719999999</v>
      </c>
      <c r="J1959" s="1" t="str">
        <f t="shared" si="307"/>
        <v>NGR bulk stream sediment</v>
      </c>
      <c r="K1959" s="1" t="str">
        <f t="shared" si="308"/>
        <v>&lt;177 micron (NGR)</v>
      </c>
      <c r="L1959">
        <v>41</v>
      </c>
      <c r="M1959" t="s">
        <v>157</v>
      </c>
      <c r="N1959">
        <v>816</v>
      </c>
      <c r="O1959" t="s">
        <v>119</v>
      </c>
      <c r="P1959" t="s">
        <v>32</v>
      </c>
      <c r="Q1959" t="s">
        <v>158</v>
      </c>
      <c r="R1959" t="s">
        <v>858</v>
      </c>
      <c r="S1959" t="s">
        <v>58</v>
      </c>
      <c r="T1959" t="s">
        <v>34</v>
      </c>
      <c r="U1959" t="s">
        <v>690</v>
      </c>
      <c r="V1959" t="s">
        <v>595</v>
      </c>
      <c r="W1959" t="s">
        <v>46</v>
      </c>
      <c r="X1959" t="s">
        <v>47</v>
      </c>
    </row>
    <row r="1960" spans="1:24" x14ac:dyDescent="0.3">
      <c r="A1960" t="s">
        <v>7970</v>
      </c>
      <c r="B1960" t="s">
        <v>7971</v>
      </c>
      <c r="C1960" s="1" t="str">
        <f t="shared" si="299"/>
        <v>21:0420</v>
      </c>
      <c r="D1960" s="1" t="str">
        <f t="shared" si="306"/>
        <v>21:0140</v>
      </c>
      <c r="E1960" t="s">
        <v>7972</v>
      </c>
      <c r="F1960" t="s">
        <v>7973</v>
      </c>
      <c r="H1960">
        <v>59.182419099999997</v>
      </c>
      <c r="I1960">
        <v>-129.3225186</v>
      </c>
      <c r="J1960" s="1" t="str">
        <f t="shared" si="307"/>
        <v>NGR bulk stream sediment</v>
      </c>
      <c r="K1960" s="1" t="str">
        <f t="shared" si="308"/>
        <v>&lt;177 micron (NGR)</v>
      </c>
      <c r="L1960">
        <v>41</v>
      </c>
      <c r="M1960" t="s">
        <v>165</v>
      </c>
      <c r="N1960">
        <v>817</v>
      </c>
      <c r="O1960" t="s">
        <v>1364</v>
      </c>
      <c r="P1960" t="s">
        <v>306</v>
      </c>
      <c r="Q1960" t="s">
        <v>135</v>
      </c>
      <c r="R1960" t="s">
        <v>55</v>
      </c>
      <c r="S1960" t="s">
        <v>142</v>
      </c>
      <c r="T1960" t="s">
        <v>34</v>
      </c>
      <c r="U1960" t="s">
        <v>4353</v>
      </c>
      <c r="V1960" t="s">
        <v>1849</v>
      </c>
      <c r="W1960" t="s">
        <v>33</v>
      </c>
      <c r="X1960" t="s">
        <v>38</v>
      </c>
    </row>
    <row r="1961" spans="1:24" x14ac:dyDescent="0.3">
      <c r="A1961" t="s">
        <v>7974</v>
      </c>
      <c r="B1961" t="s">
        <v>7975</v>
      </c>
      <c r="C1961" s="1" t="str">
        <f t="shared" si="299"/>
        <v>21:0420</v>
      </c>
      <c r="D1961" s="1" t="str">
        <f t="shared" si="306"/>
        <v>21:0140</v>
      </c>
      <c r="E1961" t="s">
        <v>7976</v>
      </c>
      <c r="F1961" t="s">
        <v>7977</v>
      </c>
      <c r="H1961">
        <v>59.178525</v>
      </c>
      <c r="I1961">
        <v>-129.37792640000001</v>
      </c>
      <c r="J1961" s="1" t="str">
        <f t="shared" si="307"/>
        <v>NGR bulk stream sediment</v>
      </c>
      <c r="K1961" s="1" t="str">
        <f t="shared" si="308"/>
        <v>&lt;177 micron (NGR)</v>
      </c>
      <c r="L1961">
        <v>41</v>
      </c>
      <c r="M1961" t="s">
        <v>175</v>
      </c>
      <c r="N1961">
        <v>818</v>
      </c>
      <c r="O1961" t="s">
        <v>126</v>
      </c>
      <c r="P1961" t="s">
        <v>56</v>
      </c>
      <c r="Q1961" t="s">
        <v>75</v>
      </c>
      <c r="R1961" t="s">
        <v>2225</v>
      </c>
      <c r="S1961" t="s">
        <v>58</v>
      </c>
      <c r="T1961" t="s">
        <v>34</v>
      </c>
      <c r="U1961" t="s">
        <v>381</v>
      </c>
      <c r="V1961" t="s">
        <v>1691</v>
      </c>
      <c r="W1961" t="s">
        <v>136</v>
      </c>
      <c r="X1961" t="s">
        <v>38</v>
      </c>
    </row>
    <row r="1962" spans="1:24" x14ac:dyDescent="0.3">
      <c r="A1962" t="s">
        <v>7978</v>
      </c>
      <c r="B1962" t="s">
        <v>7979</v>
      </c>
      <c r="C1962" s="1" t="str">
        <f t="shared" si="299"/>
        <v>21:0420</v>
      </c>
      <c r="D1962" s="1" t="str">
        <f t="shared" si="306"/>
        <v>21:0140</v>
      </c>
      <c r="E1962" t="s">
        <v>7980</v>
      </c>
      <c r="F1962" t="s">
        <v>7981</v>
      </c>
      <c r="H1962">
        <v>59.156212500000002</v>
      </c>
      <c r="I1962">
        <v>-129.4064774</v>
      </c>
      <c r="J1962" s="1" t="str">
        <f t="shared" si="307"/>
        <v>NGR bulk stream sediment</v>
      </c>
      <c r="K1962" s="1" t="str">
        <f t="shared" si="308"/>
        <v>&lt;177 micron (NGR)</v>
      </c>
      <c r="L1962">
        <v>41</v>
      </c>
      <c r="M1962" t="s">
        <v>183</v>
      </c>
      <c r="N1962">
        <v>819</v>
      </c>
      <c r="O1962" t="s">
        <v>29</v>
      </c>
      <c r="P1962" t="s">
        <v>379</v>
      </c>
      <c r="Q1962" t="s">
        <v>150</v>
      </c>
      <c r="R1962" t="s">
        <v>6224</v>
      </c>
      <c r="S1962" t="s">
        <v>142</v>
      </c>
      <c r="T1962" t="s">
        <v>34</v>
      </c>
      <c r="U1962" t="s">
        <v>1677</v>
      </c>
      <c r="V1962" t="s">
        <v>1691</v>
      </c>
      <c r="W1962" t="s">
        <v>37</v>
      </c>
      <c r="X1962" t="s">
        <v>38</v>
      </c>
    </row>
    <row r="1963" spans="1:24" x14ac:dyDescent="0.3">
      <c r="A1963" t="s">
        <v>7982</v>
      </c>
      <c r="B1963" t="s">
        <v>7983</v>
      </c>
      <c r="C1963" s="1" t="str">
        <f t="shared" si="299"/>
        <v>21:0420</v>
      </c>
      <c r="D1963" s="1" t="str">
        <f t="shared" si="306"/>
        <v>21:0140</v>
      </c>
      <c r="E1963" t="s">
        <v>7984</v>
      </c>
      <c r="F1963" t="s">
        <v>7985</v>
      </c>
      <c r="H1963">
        <v>59.187134</v>
      </c>
      <c r="I1963">
        <v>-129.4029069</v>
      </c>
      <c r="J1963" s="1" t="str">
        <f t="shared" si="307"/>
        <v>NGR bulk stream sediment</v>
      </c>
      <c r="K1963" s="1" t="str">
        <f t="shared" si="308"/>
        <v>&lt;177 micron (NGR)</v>
      </c>
      <c r="L1963">
        <v>41</v>
      </c>
      <c r="M1963" t="s">
        <v>189</v>
      </c>
      <c r="N1963">
        <v>820</v>
      </c>
      <c r="O1963" t="s">
        <v>2199</v>
      </c>
      <c r="P1963" t="s">
        <v>230</v>
      </c>
      <c r="Q1963" t="s">
        <v>135</v>
      </c>
      <c r="R1963" t="s">
        <v>4340</v>
      </c>
      <c r="S1963" t="s">
        <v>67</v>
      </c>
      <c r="T1963" t="s">
        <v>34</v>
      </c>
      <c r="U1963" t="s">
        <v>678</v>
      </c>
      <c r="V1963" t="s">
        <v>974</v>
      </c>
      <c r="W1963" t="s">
        <v>150</v>
      </c>
      <c r="X1963" t="s">
        <v>38</v>
      </c>
    </row>
    <row r="1964" spans="1:24" x14ac:dyDescent="0.3">
      <c r="A1964" t="s">
        <v>7986</v>
      </c>
      <c r="B1964" t="s">
        <v>7987</v>
      </c>
      <c r="C1964" s="1" t="str">
        <f t="shared" si="299"/>
        <v>21:0420</v>
      </c>
      <c r="D1964" s="1" t="str">
        <f t="shared" si="306"/>
        <v>21:0140</v>
      </c>
      <c r="E1964" t="s">
        <v>7988</v>
      </c>
      <c r="F1964" t="s">
        <v>7989</v>
      </c>
      <c r="H1964">
        <v>59.124276799999997</v>
      </c>
      <c r="I1964">
        <v>-129.35488219999999</v>
      </c>
      <c r="J1964" s="1" t="str">
        <f t="shared" si="307"/>
        <v>NGR bulk stream sediment</v>
      </c>
      <c r="K1964" s="1" t="str">
        <f t="shared" si="308"/>
        <v>&lt;177 micron (NGR)</v>
      </c>
      <c r="L1964">
        <v>42</v>
      </c>
      <c r="M1964" t="s">
        <v>28</v>
      </c>
      <c r="N1964">
        <v>821</v>
      </c>
      <c r="O1964" t="s">
        <v>141</v>
      </c>
      <c r="P1964" t="s">
        <v>167</v>
      </c>
      <c r="Q1964" t="s">
        <v>31</v>
      </c>
      <c r="R1964" t="s">
        <v>593</v>
      </c>
      <c r="S1964" t="s">
        <v>128</v>
      </c>
      <c r="T1964" t="s">
        <v>34</v>
      </c>
      <c r="U1964" t="s">
        <v>496</v>
      </c>
      <c r="V1964" t="s">
        <v>213</v>
      </c>
      <c r="W1964" t="s">
        <v>136</v>
      </c>
      <c r="X1964" t="s">
        <v>38</v>
      </c>
    </row>
    <row r="1965" spans="1:24" x14ac:dyDescent="0.3">
      <c r="A1965" t="s">
        <v>7990</v>
      </c>
      <c r="B1965" t="s">
        <v>7991</v>
      </c>
      <c r="C1965" s="1" t="str">
        <f t="shared" si="299"/>
        <v>21:0420</v>
      </c>
      <c r="D1965" s="1" t="str">
        <f t="shared" si="306"/>
        <v>21:0140</v>
      </c>
      <c r="E1965" t="s">
        <v>7992</v>
      </c>
      <c r="F1965" t="s">
        <v>7993</v>
      </c>
      <c r="H1965">
        <v>59.179987099999998</v>
      </c>
      <c r="I1965">
        <v>-129.4331621</v>
      </c>
      <c r="J1965" s="1" t="str">
        <f t="shared" si="307"/>
        <v>NGR bulk stream sediment</v>
      </c>
      <c r="K1965" s="1" t="str">
        <f t="shared" si="308"/>
        <v>&lt;177 micron (NGR)</v>
      </c>
      <c r="L1965">
        <v>42</v>
      </c>
      <c r="M1965" t="s">
        <v>43</v>
      </c>
      <c r="N1965">
        <v>822</v>
      </c>
      <c r="O1965" t="s">
        <v>7994</v>
      </c>
      <c r="P1965" t="s">
        <v>190</v>
      </c>
      <c r="Q1965" t="s">
        <v>135</v>
      </c>
      <c r="R1965" t="s">
        <v>4340</v>
      </c>
      <c r="S1965" t="s">
        <v>250</v>
      </c>
      <c r="T1965" t="s">
        <v>282</v>
      </c>
      <c r="U1965" t="s">
        <v>6842</v>
      </c>
      <c r="V1965" t="s">
        <v>328</v>
      </c>
      <c r="W1965" t="s">
        <v>33</v>
      </c>
      <c r="X1965" t="s">
        <v>38</v>
      </c>
    </row>
    <row r="1966" spans="1:24" x14ac:dyDescent="0.3">
      <c r="A1966" t="s">
        <v>7995</v>
      </c>
      <c r="B1966" t="s">
        <v>7996</v>
      </c>
      <c r="C1966" s="1" t="str">
        <f t="shared" si="299"/>
        <v>21:0420</v>
      </c>
      <c r="D1966" s="1" t="str">
        <f t="shared" si="306"/>
        <v>21:0140</v>
      </c>
      <c r="E1966" t="s">
        <v>7997</v>
      </c>
      <c r="F1966" t="s">
        <v>7998</v>
      </c>
      <c r="H1966">
        <v>59.1540271</v>
      </c>
      <c r="I1966">
        <v>-129.36202610000001</v>
      </c>
      <c r="J1966" s="1" t="str">
        <f t="shared" si="307"/>
        <v>NGR bulk stream sediment</v>
      </c>
      <c r="K1966" s="1" t="str">
        <f t="shared" si="308"/>
        <v>&lt;177 micron (NGR)</v>
      </c>
      <c r="L1966">
        <v>42</v>
      </c>
      <c r="M1966" t="s">
        <v>54</v>
      </c>
      <c r="N1966">
        <v>823</v>
      </c>
      <c r="O1966" t="s">
        <v>563</v>
      </c>
      <c r="P1966" t="s">
        <v>65</v>
      </c>
      <c r="Q1966" t="s">
        <v>96</v>
      </c>
      <c r="R1966" t="s">
        <v>1504</v>
      </c>
      <c r="S1966" t="s">
        <v>75</v>
      </c>
      <c r="T1966" t="s">
        <v>34</v>
      </c>
      <c r="U1966" t="s">
        <v>2657</v>
      </c>
      <c r="V1966" t="s">
        <v>1643</v>
      </c>
      <c r="W1966" t="s">
        <v>85</v>
      </c>
      <c r="X1966" t="s">
        <v>38</v>
      </c>
    </row>
    <row r="1967" spans="1:24" x14ac:dyDescent="0.3">
      <c r="A1967" t="s">
        <v>7999</v>
      </c>
      <c r="B1967" t="s">
        <v>8000</v>
      </c>
      <c r="C1967" s="1" t="str">
        <f t="shared" si="299"/>
        <v>21:0420</v>
      </c>
      <c r="D1967" s="1" t="str">
        <f t="shared" si="306"/>
        <v>21:0140</v>
      </c>
      <c r="E1967" t="s">
        <v>7988</v>
      </c>
      <c r="F1967" t="s">
        <v>8001</v>
      </c>
      <c r="H1967">
        <v>59.124276799999997</v>
      </c>
      <c r="I1967">
        <v>-129.35488219999999</v>
      </c>
      <c r="J1967" s="1" t="str">
        <f t="shared" si="307"/>
        <v>NGR bulk stream sediment</v>
      </c>
      <c r="K1967" s="1" t="str">
        <f t="shared" si="308"/>
        <v>&lt;177 micron (NGR)</v>
      </c>
      <c r="L1967">
        <v>42</v>
      </c>
      <c r="M1967" t="s">
        <v>64</v>
      </c>
      <c r="N1967">
        <v>824</v>
      </c>
      <c r="O1967" t="s">
        <v>149</v>
      </c>
      <c r="P1967" t="s">
        <v>32</v>
      </c>
      <c r="Q1967" t="s">
        <v>31</v>
      </c>
      <c r="R1967" t="s">
        <v>237</v>
      </c>
      <c r="S1967" t="s">
        <v>142</v>
      </c>
      <c r="T1967" t="s">
        <v>34</v>
      </c>
      <c r="U1967" t="s">
        <v>290</v>
      </c>
      <c r="V1967" t="s">
        <v>517</v>
      </c>
      <c r="W1967" t="s">
        <v>136</v>
      </c>
      <c r="X1967" t="s">
        <v>38</v>
      </c>
    </row>
    <row r="1968" spans="1:24" x14ac:dyDescent="0.3">
      <c r="A1968" t="s">
        <v>8002</v>
      </c>
      <c r="B1968" t="s">
        <v>8003</v>
      </c>
      <c r="C1968" s="1" t="str">
        <f t="shared" si="299"/>
        <v>21:0420</v>
      </c>
      <c r="D1968" s="1" t="str">
        <f t="shared" si="306"/>
        <v>21:0140</v>
      </c>
      <c r="E1968" t="s">
        <v>8004</v>
      </c>
      <c r="F1968" t="s">
        <v>8005</v>
      </c>
      <c r="H1968">
        <v>59.139187800000002</v>
      </c>
      <c r="I1968">
        <v>-129.85258210000001</v>
      </c>
      <c r="J1968" s="1" t="str">
        <f t="shared" si="307"/>
        <v>NGR bulk stream sediment</v>
      </c>
      <c r="K1968" s="1" t="str">
        <f t="shared" si="308"/>
        <v>&lt;177 micron (NGR)</v>
      </c>
      <c r="L1968">
        <v>42</v>
      </c>
      <c r="M1968" t="s">
        <v>73</v>
      </c>
      <c r="N1968">
        <v>825</v>
      </c>
      <c r="O1968" t="s">
        <v>379</v>
      </c>
      <c r="P1968" t="s">
        <v>158</v>
      </c>
      <c r="Q1968" t="s">
        <v>46</v>
      </c>
      <c r="R1968" t="s">
        <v>75</v>
      </c>
      <c r="S1968" t="s">
        <v>31</v>
      </c>
      <c r="T1968" t="s">
        <v>34</v>
      </c>
      <c r="U1968" t="s">
        <v>759</v>
      </c>
      <c r="V1968" t="s">
        <v>750</v>
      </c>
      <c r="W1968" t="s">
        <v>136</v>
      </c>
      <c r="X1968" t="s">
        <v>38</v>
      </c>
    </row>
    <row r="1969" spans="1:24" x14ac:dyDescent="0.3">
      <c r="A1969" t="s">
        <v>8006</v>
      </c>
      <c r="B1969" t="s">
        <v>8007</v>
      </c>
      <c r="C1969" s="1" t="str">
        <f t="shared" si="299"/>
        <v>21:0420</v>
      </c>
      <c r="D1969" s="1" t="str">
        <f t="shared" si="306"/>
        <v>21:0140</v>
      </c>
      <c r="E1969" t="s">
        <v>8008</v>
      </c>
      <c r="F1969" t="s">
        <v>8009</v>
      </c>
      <c r="H1969">
        <v>59.126397900000001</v>
      </c>
      <c r="I1969">
        <v>-129.92871360000001</v>
      </c>
      <c r="J1969" s="1" t="str">
        <f t="shared" si="307"/>
        <v>NGR bulk stream sediment</v>
      </c>
      <c r="K1969" s="1" t="str">
        <f t="shared" si="308"/>
        <v>&lt;177 micron (NGR)</v>
      </c>
      <c r="L1969">
        <v>42</v>
      </c>
      <c r="M1969" t="s">
        <v>82</v>
      </c>
      <c r="N1969">
        <v>826</v>
      </c>
      <c r="O1969" t="s">
        <v>65</v>
      </c>
      <c r="P1969" t="s">
        <v>33</v>
      </c>
      <c r="Q1969" t="s">
        <v>67</v>
      </c>
      <c r="R1969" t="s">
        <v>150</v>
      </c>
      <c r="S1969" t="s">
        <v>136</v>
      </c>
      <c r="T1969" t="s">
        <v>34</v>
      </c>
      <c r="U1969" t="s">
        <v>502</v>
      </c>
      <c r="V1969" t="s">
        <v>239</v>
      </c>
      <c r="W1969" t="s">
        <v>57</v>
      </c>
      <c r="X1969" t="s">
        <v>38</v>
      </c>
    </row>
    <row r="1970" spans="1:24" x14ac:dyDescent="0.3">
      <c r="A1970" t="s">
        <v>8010</v>
      </c>
      <c r="B1970" t="s">
        <v>8011</v>
      </c>
      <c r="C1970" s="1" t="str">
        <f t="shared" si="299"/>
        <v>21:0420</v>
      </c>
      <c r="D1970" s="1" t="str">
        <f t="shared" si="306"/>
        <v>21:0140</v>
      </c>
      <c r="E1970" t="s">
        <v>8012</v>
      </c>
      <c r="F1970" t="s">
        <v>8013</v>
      </c>
      <c r="H1970">
        <v>59.127394500000001</v>
      </c>
      <c r="I1970">
        <v>-129.90328579999999</v>
      </c>
      <c r="J1970" s="1" t="str">
        <f t="shared" si="307"/>
        <v>NGR bulk stream sediment</v>
      </c>
      <c r="K1970" s="1" t="str">
        <f t="shared" si="308"/>
        <v>&lt;177 micron (NGR)</v>
      </c>
      <c r="L1970">
        <v>42</v>
      </c>
      <c r="M1970" t="s">
        <v>134</v>
      </c>
      <c r="N1970">
        <v>827</v>
      </c>
      <c r="O1970" t="s">
        <v>307</v>
      </c>
      <c r="P1970" t="s">
        <v>93</v>
      </c>
      <c r="Q1970" t="s">
        <v>135</v>
      </c>
      <c r="R1970" t="s">
        <v>31</v>
      </c>
      <c r="S1970" t="s">
        <v>85</v>
      </c>
      <c r="T1970" t="s">
        <v>34</v>
      </c>
      <c r="U1970" t="s">
        <v>730</v>
      </c>
      <c r="V1970" t="s">
        <v>643</v>
      </c>
      <c r="W1970" t="s">
        <v>37</v>
      </c>
      <c r="X1970" t="s">
        <v>38</v>
      </c>
    </row>
    <row r="1971" spans="1:24" x14ac:dyDescent="0.3">
      <c r="A1971" t="s">
        <v>8014</v>
      </c>
      <c r="B1971" t="s">
        <v>8015</v>
      </c>
      <c r="C1971" s="1" t="str">
        <f t="shared" si="299"/>
        <v>21:0420</v>
      </c>
      <c r="D1971" s="1" t="str">
        <f t="shared" si="306"/>
        <v>21:0140</v>
      </c>
      <c r="E1971" t="s">
        <v>8012</v>
      </c>
      <c r="F1971" t="s">
        <v>8016</v>
      </c>
      <c r="H1971">
        <v>59.127394500000001</v>
      </c>
      <c r="I1971">
        <v>-129.90328579999999</v>
      </c>
      <c r="J1971" s="1" t="str">
        <f t="shared" si="307"/>
        <v>NGR bulk stream sediment</v>
      </c>
      <c r="K1971" s="1" t="str">
        <f t="shared" si="308"/>
        <v>&lt;177 micron (NGR)</v>
      </c>
      <c r="L1971">
        <v>42</v>
      </c>
      <c r="M1971" t="s">
        <v>140</v>
      </c>
      <c r="N1971">
        <v>828</v>
      </c>
      <c r="O1971" t="s">
        <v>386</v>
      </c>
      <c r="P1971" t="s">
        <v>93</v>
      </c>
      <c r="Q1971" t="s">
        <v>93</v>
      </c>
      <c r="R1971" t="s">
        <v>66</v>
      </c>
      <c r="S1971" t="s">
        <v>57</v>
      </c>
      <c r="T1971" t="s">
        <v>34</v>
      </c>
      <c r="U1971" t="s">
        <v>690</v>
      </c>
      <c r="V1971" t="s">
        <v>459</v>
      </c>
      <c r="W1971" t="s">
        <v>57</v>
      </c>
      <c r="X1971" t="s">
        <v>38</v>
      </c>
    </row>
    <row r="1972" spans="1:24" x14ac:dyDescent="0.3">
      <c r="A1972" t="s">
        <v>8017</v>
      </c>
      <c r="B1972" t="s">
        <v>8018</v>
      </c>
      <c r="C1972" s="1" t="str">
        <f t="shared" si="299"/>
        <v>21:0420</v>
      </c>
      <c r="D1972" s="1" t="str">
        <f t="shared" si="306"/>
        <v>21:0140</v>
      </c>
      <c r="E1972" t="s">
        <v>8019</v>
      </c>
      <c r="F1972" t="s">
        <v>8020</v>
      </c>
      <c r="H1972">
        <v>59.147759999999998</v>
      </c>
      <c r="I1972">
        <v>-129.9515107</v>
      </c>
      <c r="J1972" s="1" t="str">
        <f t="shared" si="307"/>
        <v>NGR bulk stream sediment</v>
      </c>
      <c r="K1972" s="1" t="str">
        <f t="shared" si="308"/>
        <v>&lt;177 micron (NGR)</v>
      </c>
      <c r="L1972">
        <v>42</v>
      </c>
      <c r="M1972" t="s">
        <v>91</v>
      </c>
      <c r="N1972">
        <v>829</v>
      </c>
      <c r="O1972" t="s">
        <v>167</v>
      </c>
      <c r="P1972" t="s">
        <v>47</v>
      </c>
      <c r="Q1972" t="s">
        <v>85</v>
      </c>
      <c r="R1972" t="s">
        <v>150</v>
      </c>
      <c r="S1972" t="s">
        <v>31</v>
      </c>
      <c r="T1972" t="s">
        <v>34</v>
      </c>
      <c r="U1972" t="s">
        <v>715</v>
      </c>
      <c r="V1972" t="s">
        <v>778</v>
      </c>
      <c r="W1972" t="s">
        <v>37</v>
      </c>
      <c r="X1972" t="s">
        <v>47</v>
      </c>
    </row>
    <row r="1973" spans="1:24" x14ac:dyDescent="0.3">
      <c r="A1973" t="s">
        <v>8021</v>
      </c>
      <c r="B1973" t="s">
        <v>8022</v>
      </c>
      <c r="C1973" s="1" t="str">
        <f t="shared" si="299"/>
        <v>21:0420</v>
      </c>
      <c r="D1973" s="1" t="str">
        <f t="shared" si="306"/>
        <v>21:0140</v>
      </c>
      <c r="E1973" t="s">
        <v>8023</v>
      </c>
      <c r="F1973" t="s">
        <v>8024</v>
      </c>
      <c r="H1973">
        <v>59.152199099999997</v>
      </c>
      <c r="I1973">
        <v>-129.94376639999999</v>
      </c>
      <c r="J1973" s="1" t="str">
        <f t="shared" si="307"/>
        <v>NGR bulk stream sediment</v>
      </c>
      <c r="K1973" s="1" t="str">
        <f t="shared" si="308"/>
        <v>&lt;177 micron (NGR)</v>
      </c>
      <c r="L1973">
        <v>42</v>
      </c>
      <c r="M1973" t="s">
        <v>101</v>
      </c>
      <c r="N1973">
        <v>830</v>
      </c>
      <c r="O1973" t="s">
        <v>44</v>
      </c>
      <c r="P1973" t="s">
        <v>33</v>
      </c>
      <c r="Q1973" t="s">
        <v>47</v>
      </c>
      <c r="R1973" t="s">
        <v>135</v>
      </c>
      <c r="S1973" t="s">
        <v>150</v>
      </c>
      <c r="T1973" t="s">
        <v>34</v>
      </c>
      <c r="U1973" t="s">
        <v>270</v>
      </c>
      <c r="V1973" t="s">
        <v>719</v>
      </c>
      <c r="W1973" t="s">
        <v>37</v>
      </c>
      <c r="X1973" t="s">
        <v>38</v>
      </c>
    </row>
    <row r="1974" spans="1:24" x14ac:dyDescent="0.3">
      <c r="A1974" t="s">
        <v>8025</v>
      </c>
      <c r="B1974" t="s">
        <v>8026</v>
      </c>
      <c r="C1974" s="1" t="str">
        <f t="shared" si="299"/>
        <v>21:0420</v>
      </c>
      <c r="D1974" s="1" t="str">
        <f t="shared" si="306"/>
        <v>21:0140</v>
      </c>
      <c r="E1974" t="s">
        <v>8027</v>
      </c>
      <c r="F1974" t="s">
        <v>8028</v>
      </c>
      <c r="H1974">
        <v>59.163157499999997</v>
      </c>
      <c r="I1974">
        <v>-129.92351869999999</v>
      </c>
      <c r="J1974" s="1" t="str">
        <f t="shared" si="307"/>
        <v>NGR bulk stream sediment</v>
      </c>
      <c r="K1974" s="1" t="str">
        <f t="shared" si="308"/>
        <v>&lt;177 micron (NGR)</v>
      </c>
      <c r="L1974">
        <v>42</v>
      </c>
      <c r="M1974" t="s">
        <v>111</v>
      </c>
      <c r="N1974">
        <v>831</v>
      </c>
      <c r="O1974" t="s">
        <v>256</v>
      </c>
      <c r="P1974" t="s">
        <v>168</v>
      </c>
      <c r="Q1974" t="s">
        <v>45</v>
      </c>
      <c r="R1974" t="s">
        <v>45</v>
      </c>
      <c r="S1974" t="s">
        <v>31</v>
      </c>
      <c r="T1974" t="s">
        <v>34</v>
      </c>
      <c r="U1974" t="s">
        <v>959</v>
      </c>
      <c r="V1974" t="s">
        <v>439</v>
      </c>
      <c r="W1974" t="s">
        <v>31</v>
      </c>
      <c r="X1974" t="s">
        <v>85</v>
      </c>
    </row>
    <row r="1975" spans="1:24" x14ac:dyDescent="0.3">
      <c r="A1975" t="s">
        <v>8029</v>
      </c>
      <c r="B1975" t="s">
        <v>8030</v>
      </c>
      <c r="C1975" s="1" t="str">
        <f t="shared" si="299"/>
        <v>21:0420</v>
      </c>
      <c r="D1975" s="1" t="str">
        <f t="shared" si="306"/>
        <v>21:0140</v>
      </c>
      <c r="E1975" t="s">
        <v>8031</v>
      </c>
      <c r="F1975" t="s">
        <v>8032</v>
      </c>
      <c r="H1975">
        <v>59.188416199999999</v>
      </c>
      <c r="I1975">
        <v>-129.93167339999999</v>
      </c>
      <c r="J1975" s="1" t="str">
        <f t="shared" si="307"/>
        <v>NGR bulk stream sediment</v>
      </c>
      <c r="K1975" s="1" t="str">
        <f t="shared" si="308"/>
        <v>&lt;177 micron (NGR)</v>
      </c>
      <c r="L1975">
        <v>42</v>
      </c>
      <c r="M1975" t="s">
        <v>118</v>
      </c>
      <c r="N1975">
        <v>832</v>
      </c>
      <c r="O1975" t="s">
        <v>30</v>
      </c>
      <c r="P1975" t="s">
        <v>75</v>
      </c>
      <c r="Q1975" t="s">
        <v>85</v>
      </c>
      <c r="R1975" t="s">
        <v>142</v>
      </c>
      <c r="S1975" t="s">
        <v>46</v>
      </c>
      <c r="T1975" t="s">
        <v>34</v>
      </c>
      <c r="U1975" t="s">
        <v>454</v>
      </c>
      <c r="V1975" t="s">
        <v>523</v>
      </c>
      <c r="W1975" t="s">
        <v>57</v>
      </c>
      <c r="X1975" t="s">
        <v>38</v>
      </c>
    </row>
    <row r="1976" spans="1:24" x14ac:dyDescent="0.3">
      <c r="A1976" t="s">
        <v>8033</v>
      </c>
      <c r="B1976" t="s">
        <v>8034</v>
      </c>
      <c r="C1976" s="1" t="str">
        <f t="shared" ref="C1976:C2039" si="309">HYPERLINK("http://geochem.nrcan.gc.ca/cdogs/content/bdl/bdl210420_e.htm", "21:0420")</f>
        <v>21:0420</v>
      </c>
      <c r="D1976" s="1" t="str">
        <f t="shared" si="306"/>
        <v>21:0140</v>
      </c>
      <c r="E1976" t="s">
        <v>8035</v>
      </c>
      <c r="F1976" t="s">
        <v>8036</v>
      </c>
      <c r="H1976">
        <v>59.186684999999997</v>
      </c>
      <c r="I1976">
        <v>-129.97546639999999</v>
      </c>
      <c r="J1976" s="1" t="str">
        <f t="shared" si="307"/>
        <v>NGR bulk stream sediment</v>
      </c>
      <c r="K1976" s="1" t="str">
        <f t="shared" si="308"/>
        <v>&lt;177 micron (NGR)</v>
      </c>
      <c r="L1976">
        <v>42</v>
      </c>
      <c r="M1976" t="s">
        <v>125</v>
      </c>
      <c r="N1976">
        <v>833</v>
      </c>
      <c r="O1976" t="s">
        <v>141</v>
      </c>
      <c r="P1976" t="s">
        <v>47</v>
      </c>
      <c r="Q1976" t="s">
        <v>46</v>
      </c>
      <c r="R1976" t="s">
        <v>128</v>
      </c>
      <c r="S1976" t="s">
        <v>31</v>
      </c>
      <c r="T1976" t="s">
        <v>34</v>
      </c>
      <c r="U1976" t="s">
        <v>231</v>
      </c>
      <c r="V1976" t="s">
        <v>523</v>
      </c>
      <c r="W1976" t="s">
        <v>136</v>
      </c>
      <c r="X1976" t="s">
        <v>38</v>
      </c>
    </row>
    <row r="1977" spans="1:24" x14ac:dyDescent="0.3">
      <c r="A1977" t="s">
        <v>8037</v>
      </c>
      <c r="B1977" t="s">
        <v>8038</v>
      </c>
      <c r="C1977" s="1" t="str">
        <f t="shared" si="309"/>
        <v>21:0420</v>
      </c>
      <c r="D1977" s="1" t="str">
        <f>HYPERLINK("http://geochem.nrcan.gc.ca/cdogs/content/svy/svy_e.htm", "")</f>
        <v/>
      </c>
      <c r="G1977" s="1" t="str">
        <f>HYPERLINK("http://geochem.nrcan.gc.ca/cdogs/content/cr_/cr_00040_e.htm", "40")</f>
        <v>40</v>
      </c>
      <c r="J1977" t="s">
        <v>195</v>
      </c>
      <c r="K1977" t="s">
        <v>196</v>
      </c>
      <c r="L1977">
        <v>42</v>
      </c>
      <c r="M1977" t="s">
        <v>197</v>
      </c>
      <c r="N1977">
        <v>834</v>
      </c>
      <c r="O1977" t="s">
        <v>637</v>
      </c>
      <c r="P1977" t="s">
        <v>249</v>
      </c>
      <c r="Q1977" t="s">
        <v>67</v>
      </c>
      <c r="R1977" t="s">
        <v>93</v>
      </c>
      <c r="S1977" t="s">
        <v>31</v>
      </c>
      <c r="T1977" t="s">
        <v>34</v>
      </c>
      <c r="U1977" t="s">
        <v>705</v>
      </c>
      <c r="V1977" t="s">
        <v>49</v>
      </c>
      <c r="W1977" t="s">
        <v>37</v>
      </c>
      <c r="X1977" t="s">
        <v>38</v>
      </c>
    </row>
    <row r="1978" spans="1:24" x14ac:dyDescent="0.3">
      <c r="A1978" t="s">
        <v>8039</v>
      </c>
      <c r="B1978" t="s">
        <v>8040</v>
      </c>
      <c r="C1978" s="1" t="str">
        <f t="shared" si="309"/>
        <v>21:0420</v>
      </c>
      <c r="D1978" s="1" t="str">
        <f t="shared" ref="D1978:D1999" si="310">HYPERLINK("http://geochem.nrcan.gc.ca/cdogs/content/svy/svy210140_e.htm", "21:0140")</f>
        <v>21:0140</v>
      </c>
      <c r="E1978" t="s">
        <v>8041</v>
      </c>
      <c r="F1978" t="s">
        <v>8042</v>
      </c>
      <c r="H1978">
        <v>59.206649400000003</v>
      </c>
      <c r="I1978">
        <v>-129.8994591</v>
      </c>
      <c r="J1978" s="1" t="str">
        <f t="shared" ref="J1978:J1999" si="311">HYPERLINK("http://geochem.nrcan.gc.ca/cdogs/content/kwd/kwd020030_e.htm", "NGR bulk stream sediment")</f>
        <v>NGR bulk stream sediment</v>
      </c>
      <c r="K1978" s="1" t="str">
        <f t="shared" ref="K1978:K1999" si="312">HYPERLINK("http://geochem.nrcan.gc.ca/cdogs/content/kwd/kwd080006_e.htm", "&lt;177 micron (NGR)")</f>
        <v>&lt;177 micron (NGR)</v>
      </c>
      <c r="L1978">
        <v>42</v>
      </c>
      <c r="M1978" t="s">
        <v>148</v>
      </c>
      <c r="N1978">
        <v>835</v>
      </c>
      <c r="O1978" t="s">
        <v>406</v>
      </c>
      <c r="P1978" t="s">
        <v>46</v>
      </c>
      <c r="Q1978" t="s">
        <v>58</v>
      </c>
      <c r="R1978" t="s">
        <v>31</v>
      </c>
      <c r="S1978" t="s">
        <v>46</v>
      </c>
      <c r="T1978" t="s">
        <v>282</v>
      </c>
      <c r="U1978" t="s">
        <v>319</v>
      </c>
      <c r="V1978" t="s">
        <v>643</v>
      </c>
      <c r="W1978" t="s">
        <v>103</v>
      </c>
      <c r="X1978" t="s">
        <v>93</v>
      </c>
    </row>
    <row r="1979" spans="1:24" x14ac:dyDescent="0.3">
      <c r="A1979" t="s">
        <v>8043</v>
      </c>
      <c r="B1979" t="s">
        <v>8044</v>
      </c>
      <c r="C1979" s="1" t="str">
        <f t="shared" si="309"/>
        <v>21:0420</v>
      </c>
      <c r="D1979" s="1" t="str">
        <f t="shared" si="310"/>
        <v>21:0140</v>
      </c>
      <c r="E1979" t="s">
        <v>8045</v>
      </c>
      <c r="F1979" t="s">
        <v>8046</v>
      </c>
      <c r="H1979">
        <v>59.207013699999997</v>
      </c>
      <c r="I1979">
        <v>-129.91801319999999</v>
      </c>
      <c r="J1979" s="1" t="str">
        <f t="shared" si="311"/>
        <v>NGR bulk stream sediment</v>
      </c>
      <c r="K1979" s="1" t="str">
        <f t="shared" si="312"/>
        <v>&lt;177 micron (NGR)</v>
      </c>
      <c r="L1979">
        <v>42</v>
      </c>
      <c r="M1979" t="s">
        <v>157</v>
      </c>
      <c r="N1979">
        <v>836</v>
      </c>
      <c r="O1979" t="s">
        <v>92</v>
      </c>
      <c r="P1979" t="s">
        <v>47</v>
      </c>
      <c r="Q1979" t="s">
        <v>67</v>
      </c>
      <c r="R1979" t="s">
        <v>75</v>
      </c>
      <c r="S1979" t="s">
        <v>31</v>
      </c>
      <c r="T1979" t="s">
        <v>34</v>
      </c>
      <c r="U1979" t="s">
        <v>119</v>
      </c>
      <c r="V1979" t="s">
        <v>529</v>
      </c>
      <c r="W1979" t="s">
        <v>47</v>
      </c>
      <c r="X1979" t="s">
        <v>38</v>
      </c>
    </row>
    <row r="1980" spans="1:24" x14ac:dyDescent="0.3">
      <c r="A1980" t="s">
        <v>8047</v>
      </c>
      <c r="B1980" t="s">
        <v>8048</v>
      </c>
      <c r="C1980" s="1" t="str">
        <f t="shared" si="309"/>
        <v>21:0420</v>
      </c>
      <c r="D1980" s="1" t="str">
        <f t="shared" si="310"/>
        <v>21:0140</v>
      </c>
      <c r="E1980" t="s">
        <v>8049</v>
      </c>
      <c r="F1980" t="s">
        <v>8050</v>
      </c>
      <c r="H1980">
        <v>59.229764299999999</v>
      </c>
      <c r="I1980">
        <v>-129.91511969999999</v>
      </c>
      <c r="J1980" s="1" t="str">
        <f t="shared" si="311"/>
        <v>NGR bulk stream sediment</v>
      </c>
      <c r="K1980" s="1" t="str">
        <f t="shared" si="312"/>
        <v>&lt;177 micron (NGR)</v>
      </c>
      <c r="L1980">
        <v>42</v>
      </c>
      <c r="M1980" t="s">
        <v>165</v>
      </c>
      <c r="N1980">
        <v>837</v>
      </c>
      <c r="O1980" t="s">
        <v>56</v>
      </c>
      <c r="P1980" t="s">
        <v>46</v>
      </c>
      <c r="Q1980" t="s">
        <v>46</v>
      </c>
      <c r="R1980" t="s">
        <v>47</v>
      </c>
      <c r="S1980" t="s">
        <v>31</v>
      </c>
      <c r="T1980" t="s">
        <v>34</v>
      </c>
      <c r="U1980" t="s">
        <v>1618</v>
      </c>
      <c r="V1980" t="s">
        <v>106</v>
      </c>
      <c r="W1980" t="s">
        <v>47</v>
      </c>
      <c r="X1980" t="s">
        <v>38</v>
      </c>
    </row>
    <row r="1981" spans="1:24" x14ac:dyDescent="0.3">
      <c r="A1981" t="s">
        <v>8051</v>
      </c>
      <c r="B1981" t="s">
        <v>8052</v>
      </c>
      <c r="C1981" s="1" t="str">
        <f t="shared" si="309"/>
        <v>21:0420</v>
      </c>
      <c r="D1981" s="1" t="str">
        <f t="shared" si="310"/>
        <v>21:0140</v>
      </c>
      <c r="E1981" t="s">
        <v>8053</v>
      </c>
      <c r="F1981" t="s">
        <v>8054</v>
      </c>
      <c r="H1981">
        <v>59.221907399999999</v>
      </c>
      <c r="I1981">
        <v>-129.9561492</v>
      </c>
      <c r="J1981" s="1" t="str">
        <f t="shared" si="311"/>
        <v>NGR bulk stream sediment</v>
      </c>
      <c r="K1981" s="1" t="str">
        <f t="shared" si="312"/>
        <v>&lt;177 micron (NGR)</v>
      </c>
      <c r="L1981">
        <v>42</v>
      </c>
      <c r="M1981" t="s">
        <v>175</v>
      </c>
      <c r="N1981">
        <v>838</v>
      </c>
      <c r="O1981" t="s">
        <v>141</v>
      </c>
      <c r="P1981" t="s">
        <v>33</v>
      </c>
      <c r="Q1981" t="s">
        <v>75</v>
      </c>
      <c r="R1981" t="s">
        <v>128</v>
      </c>
      <c r="S1981" t="s">
        <v>66</v>
      </c>
      <c r="T1981" t="s">
        <v>34</v>
      </c>
      <c r="U1981" t="s">
        <v>169</v>
      </c>
      <c r="V1981" t="s">
        <v>106</v>
      </c>
      <c r="W1981" t="s">
        <v>85</v>
      </c>
      <c r="X1981" t="s">
        <v>38</v>
      </c>
    </row>
    <row r="1982" spans="1:24" x14ac:dyDescent="0.3">
      <c r="A1982" t="s">
        <v>8055</v>
      </c>
      <c r="B1982" t="s">
        <v>8056</v>
      </c>
      <c r="C1982" s="1" t="str">
        <f t="shared" si="309"/>
        <v>21:0420</v>
      </c>
      <c r="D1982" s="1" t="str">
        <f t="shared" si="310"/>
        <v>21:0140</v>
      </c>
      <c r="E1982" t="s">
        <v>8057</v>
      </c>
      <c r="F1982" t="s">
        <v>8058</v>
      </c>
      <c r="H1982">
        <v>59.227598200000003</v>
      </c>
      <c r="I1982">
        <v>-129.9806815</v>
      </c>
      <c r="J1982" s="1" t="str">
        <f t="shared" si="311"/>
        <v>NGR bulk stream sediment</v>
      </c>
      <c r="K1982" s="1" t="str">
        <f t="shared" si="312"/>
        <v>&lt;177 micron (NGR)</v>
      </c>
      <c r="L1982">
        <v>42</v>
      </c>
      <c r="M1982" t="s">
        <v>183</v>
      </c>
      <c r="N1982">
        <v>839</v>
      </c>
      <c r="O1982" t="s">
        <v>495</v>
      </c>
      <c r="P1982" t="s">
        <v>103</v>
      </c>
      <c r="Q1982" t="s">
        <v>103</v>
      </c>
      <c r="R1982" t="s">
        <v>96</v>
      </c>
      <c r="S1982" t="s">
        <v>47</v>
      </c>
      <c r="T1982" t="s">
        <v>34</v>
      </c>
      <c r="U1982" t="s">
        <v>151</v>
      </c>
      <c r="V1982" t="s">
        <v>1417</v>
      </c>
      <c r="W1982" t="s">
        <v>31</v>
      </c>
      <c r="X1982" t="s">
        <v>38</v>
      </c>
    </row>
    <row r="1983" spans="1:24" x14ac:dyDescent="0.3">
      <c r="A1983" t="s">
        <v>8059</v>
      </c>
      <c r="B1983" t="s">
        <v>8060</v>
      </c>
      <c r="C1983" s="1" t="str">
        <f t="shared" si="309"/>
        <v>21:0420</v>
      </c>
      <c r="D1983" s="1" t="str">
        <f t="shared" si="310"/>
        <v>21:0140</v>
      </c>
      <c r="E1983" t="s">
        <v>8061</v>
      </c>
      <c r="F1983" t="s">
        <v>8062</v>
      </c>
      <c r="H1983">
        <v>59.2434437</v>
      </c>
      <c r="I1983">
        <v>-129.9646055</v>
      </c>
      <c r="J1983" s="1" t="str">
        <f t="shared" si="311"/>
        <v>NGR bulk stream sediment</v>
      </c>
      <c r="K1983" s="1" t="str">
        <f t="shared" si="312"/>
        <v>&lt;177 micron (NGR)</v>
      </c>
      <c r="L1983">
        <v>42</v>
      </c>
      <c r="M1983" t="s">
        <v>189</v>
      </c>
      <c r="N1983">
        <v>840</v>
      </c>
      <c r="O1983" t="s">
        <v>158</v>
      </c>
      <c r="P1983" t="s">
        <v>47</v>
      </c>
      <c r="Q1983" t="s">
        <v>47</v>
      </c>
      <c r="R1983" t="s">
        <v>67</v>
      </c>
      <c r="S1983" t="s">
        <v>66</v>
      </c>
      <c r="T1983" t="s">
        <v>34</v>
      </c>
      <c r="U1983" t="s">
        <v>169</v>
      </c>
      <c r="V1983" t="s">
        <v>344</v>
      </c>
      <c r="W1983" t="s">
        <v>57</v>
      </c>
      <c r="X1983" t="s">
        <v>38</v>
      </c>
    </row>
    <row r="1984" spans="1:24" x14ac:dyDescent="0.3">
      <c r="A1984" t="s">
        <v>8063</v>
      </c>
      <c r="B1984" t="s">
        <v>8064</v>
      </c>
      <c r="C1984" s="1" t="str">
        <f t="shared" si="309"/>
        <v>21:0420</v>
      </c>
      <c r="D1984" s="1" t="str">
        <f t="shared" si="310"/>
        <v>21:0140</v>
      </c>
      <c r="E1984" t="s">
        <v>8065</v>
      </c>
      <c r="F1984" t="s">
        <v>8066</v>
      </c>
      <c r="H1984">
        <v>59.490227099999998</v>
      </c>
      <c r="I1984">
        <v>-129.9290269</v>
      </c>
      <c r="J1984" s="1" t="str">
        <f t="shared" si="311"/>
        <v>NGR bulk stream sediment</v>
      </c>
      <c r="K1984" s="1" t="str">
        <f t="shared" si="312"/>
        <v>&lt;177 micron (NGR)</v>
      </c>
      <c r="L1984">
        <v>43</v>
      </c>
      <c r="M1984" t="s">
        <v>28</v>
      </c>
      <c r="N1984">
        <v>841</v>
      </c>
      <c r="O1984" t="s">
        <v>545</v>
      </c>
      <c r="P1984" t="s">
        <v>45</v>
      </c>
      <c r="Q1984" t="s">
        <v>93</v>
      </c>
      <c r="R1984" t="s">
        <v>32</v>
      </c>
      <c r="S1984" t="s">
        <v>66</v>
      </c>
      <c r="T1984" t="s">
        <v>34</v>
      </c>
      <c r="U1984" t="s">
        <v>143</v>
      </c>
      <c r="V1984" t="s">
        <v>694</v>
      </c>
      <c r="W1984" t="s">
        <v>57</v>
      </c>
      <c r="X1984" t="s">
        <v>38</v>
      </c>
    </row>
    <row r="1985" spans="1:24" x14ac:dyDescent="0.3">
      <c r="A1985" t="s">
        <v>8067</v>
      </c>
      <c r="B1985" t="s">
        <v>8068</v>
      </c>
      <c r="C1985" s="1" t="str">
        <f t="shared" si="309"/>
        <v>21:0420</v>
      </c>
      <c r="D1985" s="1" t="str">
        <f t="shared" si="310"/>
        <v>21:0140</v>
      </c>
      <c r="E1985" t="s">
        <v>8069</v>
      </c>
      <c r="F1985" t="s">
        <v>8070</v>
      </c>
      <c r="H1985">
        <v>59.259246300000001</v>
      </c>
      <c r="I1985">
        <v>-129.92297790000001</v>
      </c>
      <c r="J1985" s="1" t="str">
        <f t="shared" si="311"/>
        <v>NGR bulk stream sediment</v>
      </c>
      <c r="K1985" s="1" t="str">
        <f t="shared" si="312"/>
        <v>&lt;177 micron (NGR)</v>
      </c>
      <c r="L1985">
        <v>43</v>
      </c>
      <c r="M1985" t="s">
        <v>43</v>
      </c>
      <c r="N1985">
        <v>842</v>
      </c>
      <c r="O1985" t="s">
        <v>406</v>
      </c>
      <c r="P1985" t="s">
        <v>85</v>
      </c>
      <c r="Q1985" t="s">
        <v>57</v>
      </c>
      <c r="R1985" t="s">
        <v>75</v>
      </c>
      <c r="S1985" t="s">
        <v>57</v>
      </c>
      <c r="T1985" t="s">
        <v>34</v>
      </c>
      <c r="U1985" t="s">
        <v>198</v>
      </c>
      <c r="V1985" t="s">
        <v>546</v>
      </c>
      <c r="W1985" t="s">
        <v>136</v>
      </c>
      <c r="X1985" t="s">
        <v>38</v>
      </c>
    </row>
    <row r="1986" spans="1:24" x14ac:dyDescent="0.3">
      <c r="A1986" t="s">
        <v>8071</v>
      </c>
      <c r="B1986" t="s">
        <v>8072</v>
      </c>
      <c r="C1986" s="1" t="str">
        <f t="shared" si="309"/>
        <v>21:0420</v>
      </c>
      <c r="D1986" s="1" t="str">
        <f t="shared" si="310"/>
        <v>21:0140</v>
      </c>
      <c r="E1986" t="s">
        <v>8073</v>
      </c>
      <c r="F1986" t="s">
        <v>8074</v>
      </c>
      <c r="H1986">
        <v>59.2741349</v>
      </c>
      <c r="I1986">
        <v>-129.9116952</v>
      </c>
      <c r="J1986" s="1" t="str">
        <f t="shared" si="311"/>
        <v>NGR bulk stream sediment</v>
      </c>
      <c r="K1986" s="1" t="str">
        <f t="shared" si="312"/>
        <v>&lt;177 micron (NGR)</v>
      </c>
      <c r="L1986">
        <v>43</v>
      </c>
      <c r="M1986" t="s">
        <v>54</v>
      </c>
      <c r="N1986">
        <v>843</v>
      </c>
      <c r="O1986" t="s">
        <v>56</v>
      </c>
      <c r="P1986" t="s">
        <v>85</v>
      </c>
      <c r="Q1986" t="s">
        <v>31</v>
      </c>
      <c r="R1986" t="s">
        <v>67</v>
      </c>
      <c r="S1986" t="s">
        <v>31</v>
      </c>
      <c r="T1986" t="s">
        <v>34</v>
      </c>
      <c r="U1986" t="s">
        <v>615</v>
      </c>
      <c r="V1986" t="s">
        <v>643</v>
      </c>
      <c r="W1986" t="s">
        <v>46</v>
      </c>
      <c r="X1986" t="s">
        <v>38</v>
      </c>
    </row>
    <row r="1987" spans="1:24" x14ac:dyDescent="0.3">
      <c r="A1987" t="s">
        <v>8075</v>
      </c>
      <c r="B1987" t="s">
        <v>8076</v>
      </c>
      <c r="C1987" s="1" t="str">
        <f t="shared" si="309"/>
        <v>21:0420</v>
      </c>
      <c r="D1987" s="1" t="str">
        <f t="shared" si="310"/>
        <v>21:0140</v>
      </c>
      <c r="E1987" t="s">
        <v>8077</v>
      </c>
      <c r="F1987" t="s">
        <v>8078</v>
      </c>
      <c r="H1987">
        <v>59.262039700000003</v>
      </c>
      <c r="I1987">
        <v>-129.95160799999999</v>
      </c>
      <c r="J1987" s="1" t="str">
        <f t="shared" si="311"/>
        <v>NGR bulk stream sediment</v>
      </c>
      <c r="K1987" s="1" t="str">
        <f t="shared" si="312"/>
        <v>&lt;177 micron (NGR)</v>
      </c>
      <c r="L1987">
        <v>43</v>
      </c>
      <c r="M1987" t="s">
        <v>73</v>
      </c>
      <c r="N1987">
        <v>844</v>
      </c>
      <c r="O1987" t="s">
        <v>788</v>
      </c>
      <c r="P1987" t="s">
        <v>103</v>
      </c>
      <c r="Q1987" t="s">
        <v>104</v>
      </c>
      <c r="R1987" t="s">
        <v>264</v>
      </c>
      <c r="S1987" t="s">
        <v>75</v>
      </c>
      <c r="T1987" t="s">
        <v>699</v>
      </c>
      <c r="U1987" t="s">
        <v>177</v>
      </c>
      <c r="V1987" t="s">
        <v>497</v>
      </c>
      <c r="W1987" t="s">
        <v>46</v>
      </c>
      <c r="X1987" t="s">
        <v>85</v>
      </c>
    </row>
    <row r="1988" spans="1:24" x14ac:dyDescent="0.3">
      <c r="A1988" t="s">
        <v>8079</v>
      </c>
      <c r="B1988" t="s">
        <v>8080</v>
      </c>
      <c r="C1988" s="1" t="str">
        <f t="shared" si="309"/>
        <v>21:0420</v>
      </c>
      <c r="D1988" s="1" t="str">
        <f t="shared" si="310"/>
        <v>21:0140</v>
      </c>
      <c r="E1988" t="s">
        <v>8081</v>
      </c>
      <c r="F1988" t="s">
        <v>8082</v>
      </c>
      <c r="H1988">
        <v>59.2813114</v>
      </c>
      <c r="I1988">
        <v>-129.96636090000001</v>
      </c>
      <c r="J1988" s="1" t="str">
        <f t="shared" si="311"/>
        <v>NGR bulk stream sediment</v>
      </c>
      <c r="K1988" s="1" t="str">
        <f t="shared" si="312"/>
        <v>&lt;177 micron (NGR)</v>
      </c>
      <c r="L1988">
        <v>43</v>
      </c>
      <c r="M1988" t="s">
        <v>82</v>
      </c>
      <c r="N1988">
        <v>845</v>
      </c>
      <c r="O1988" t="s">
        <v>55</v>
      </c>
      <c r="P1988" t="s">
        <v>46</v>
      </c>
      <c r="Q1988" t="s">
        <v>93</v>
      </c>
      <c r="R1988" t="s">
        <v>135</v>
      </c>
      <c r="S1988" t="s">
        <v>31</v>
      </c>
      <c r="T1988" t="s">
        <v>699</v>
      </c>
      <c r="U1988" t="s">
        <v>2220</v>
      </c>
      <c r="V1988" t="s">
        <v>239</v>
      </c>
      <c r="W1988" t="s">
        <v>46</v>
      </c>
      <c r="X1988" t="s">
        <v>38</v>
      </c>
    </row>
    <row r="1989" spans="1:24" x14ac:dyDescent="0.3">
      <c r="A1989" t="s">
        <v>8083</v>
      </c>
      <c r="B1989" t="s">
        <v>8084</v>
      </c>
      <c r="C1989" s="1" t="str">
        <f t="shared" si="309"/>
        <v>21:0420</v>
      </c>
      <c r="D1989" s="1" t="str">
        <f t="shared" si="310"/>
        <v>21:0140</v>
      </c>
      <c r="E1989" t="s">
        <v>8085</v>
      </c>
      <c r="F1989" t="s">
        <v>8086</v>
      </c>
      <c r="H1989">
        <v>59.319029499999999</v>
      </c>
      <c r="I1989">
        <v>-129.8422175</v>
      </c>
      <c r="J1989" s="1" t="str">
        <f t="shared" si="311"/>
        <v>NGR bulk stream sediment</v>
      </c>
      <c r="K1989" s="1" t="str">
        <f t="shared" si="312"/>
        <v>&lt;177 micron (NGR)</v>
      </c>
      <c r="L1989">
        <v>43</v>
      </c>
      <c r="M1989" t="s">
        <v>91</v>
      </c>
      <c r="N1989">
        <v>846</v>
      </c>
      <c r="O1989" t="s">
        <v>799</v>
      </c>
      <c r="P1989" t="s">
        <v>84</v>
      </c>
      <c r="Q1989" t="s">
        <v>75</v>
      </c>
      <c r="R1989" t="s">
        <v>380</v>
      </c>
      <c r="S1989" t="s">
        <v>93</v>
      </c>
      <c r="T1989" t="s">
        <v>34</v>
      </c>
      <c r="U1989" t="s">
        <v>231</v>
      </c>
      <c r="V1989" t="s">
        <v>491</v>
      </c>
      <c r="W1989" t="s">
        <v>31</v>
      </c>
      <c r="X1989" t="s">
        <v>167</v>
      </c>
    </row>
    <row r="1990" spans="1:24" x14ac:dyDescent="0.3">
      <c r="A1990" t="s">
        <v>8087</v>
      </c>
      <c r="B1990" t="s">
        <v>8088</v>
      </c>
      <c r="C1990" s="1" t="str">
        <f t="shared" si="309"/>
        <v>21:0420</v>
      </c>
      <c r="D1990" s="1" t="str">
        <f t="shared" si="310"/>
        <v>21:0140</v>
      </c>
      <c r="E1990" t="s">
        <v>8089</v>
      </c>
      <c r="F1990" t="s">
        <v>8090</v>
      </c>
      <c r="H1990">
        <v>59.309862699999996</v>
      </c>
      <c r="I1990">
        <v>-129.89180260000001</v>
      </c>
      <c r="J1990" s="1" t="str">
        <f t="shared" si="311"/>
        <v>NGR bulk stream sediment</v>
      </c>
      <c r="K1990" s="1" t="str">
        <f t="shared" si="312"/>
        <v>&lt;177 micron (NGR)</v>
      </c>
      <c r="L1990">
        <v>43</v>
      </c>
      <c r="M1990" t="s">
        <v>101</v>
      </c>
      <c r="N1990">
        <v>847</v>
      </c>
      <c r="O1990" t="s">
        <v>84</v>
      </c>
      <c r="P1990" t="s">
        <v>136</v>
      </c>
      <c r="Q1990" t="s">
        <v>47</v>
      </c>
      <c r="R1990" t="s">
        <v>66</v>
      </c>
      <c r="S1990" t="s">
        <v>136</v>
      </c>
      <c r="T1990" t="s">
        <v>34</v>
      </c>
      <c r="U1990" t="s">
        <v>2080</v>
      </c>
      <c r="V1990" t="s">
        <v>3354</v>
      </c>
      <c r="W1990" t="s">
        <v>136</v>
      </c>
      <c r="X1990" t="s">
        <v>38</v>
      </c>
    </row>
    <row r="1991" spans="1:24" x14ac:dyDescent="0.3">
      <c r="A1991" t="s">
        <v>8091</v>
      </c>
      <c r="B1991" t="s">
        <v>8092</v>
      </c>
      <c r="C1991" s="1" t="str">
        <f t="shared" si="309"/>
        <v>21:0420</v>
      </c>
      <c r="D1991" s="1" t="str">
        <f t="shared" si="310"/>
        <v>21:0140</v>
      </c>
      <c r="E1991" t="s">
        <v>8093</v>
      </c>
      <c r="F1991" t="s">
        <v>8094</v>
      </c>
      <c r="H1991">
        <v>59.315248599999997</v>
      </c>
      <c r="I1991">
        <v>-129.95427129999999</v>
      </c>
      <c r="J1991" s="1" t="str">
        <f t="shared" si="311"/>
        <v>NGR bulk stream sediment</v>
      </c>
      <c r="K1991" s="1" t="str">
        <f t="shared" si="312"/>
        <v>&lt;177 micron (NGR)</v>
      </c>
      <c r="L1991">
        <v>43</v>
      </c>
      <c r="M1991" t="s">
        <v>111</v>
      </c>
      <c r="N1991">
        <v>848</v>
      </c>
      <c r="O1991" t="s">
        <v>149</v>
      </c>
      <c r="P1991" t="s">
        <v>46</v>
      </c>
      <c r="Q1991" t="s">
        <v>93</v>
      </c>
      <c r="R1991" t="s">
        <v>47</v>
      </c>
      <c r="S1991" t="s">
        <v>85</v>
      </c>
      <c r="T1991" t="s">
        <v>34</v>
      </c>
      <c r="U1991" t="s">
        <v>381</v>
      </c>
      <c r="V1991" t="s">
        <v>106</v>
      </c>
      <c r="W1991" t="s">
        <v>75</v>
      </c>
      <c r="X1991" t="s">
        <v>38</v>
      </c>
    </row>
    <row r="1992" spans="1:24" x14ac:dyDescent="0.3">
      <c r="A1992" t="s">
        <v>8095</v>
      </c>
      <c r="B1992" t="s">
        <v>8096</v>
      </c>
      <c r="C1992" s="1" t="str">
        <f t="shared" si="309"/>
        <v>21:0420</v>
      </c>
      <c r="D1992" s="1" t="str">
        <f t="shared" si="310"/>
        <v>21:0140</v>
      </c>
      <c r="E1992" t="s">
        <v>8097</v>
      </c>
      <c r="F1992" t="s">
        <v>8098</v>
      </c>
      <c r="H1992">
        <v>59.300154599999999</v>
      </c>
      <c r="I1992">
        <v>-129.9912324</v>
      </c>
      <c r="J1992" s="1" t="str">
        <f t="shared" si="311"/>
        <v>NGR bulk stream sediment</v>
      </c>
      <c r="K1992" s="1" t="str">
        <f t="shared" si="312"/>
        <v>&lt;177 micron (NGR)</v>
      </c>
      <c r="L1992">
        <v>43</v>
      </c>
      <c r="M1992" t="s">
        <v>118</v>
      </c>
      <c r="N1992">
        <v>849</v>
      </c>
      <c r="O1992" t="s">
        <v>83</v>
      </c>
      <c r="P1992" t="s">
        <v>46</v>
      </c>
      <c r="Q1992" t="s">
        <v>58</v>
      </c>
      <c r="R1992" t="s">
        <v>47</v>
      </c>
      <c r="S1992" t="s">
        <v>57</v>
      </c>
      <c r="T1992" t="s">
        <v>34</v>
      </c>
      <c r="U1992" t="s">
        <v>993</v>
      </c>
      <c r="V1992" t="s">
        <v>213</v>
      </c>
      <c r="W1992" t="s">
        <v>33</v>
      </c>
      <c r="X1992" t="s">
        <v>38</v>
      </c>
    </row>
    <row r="1993" spans="1:24" x14ac:dyDescent="0.3">
      <c r="A1993" t="s">
        <v>8099</v>
      </c>
      <c r="B1993" t="s">
        <v>8100</v>
      </c>
      <c r="C1993" s="1" t="str">
        <f t="shared" si="309"/>
        <v>21:0420</v>
      </c>
      <c r="D1993" s="1" t="str">
        <f t="shared" si="310"/>
        <v>21:0140</v>
      </c>
      <c r="E1993" t="s">
        <v>8101</v>
      </c>
      <c r="F1993" t="s">
        <v>8102</v>
      </c>
      <c r="H1993">
        <v>59.331499399999998</v>
      </c>
      <c r="I1993">
        <v>-129.97425329999999</v>
      </c>
      <c r="J1993" s="1" t="str">
        <f t="shared" si="311"/>
        <v>NGR bulk stream sediment</v>
      </c>
      <c r="K1993" s="1" t="str">
        <f t="shared" si="312"/>
        <v>&lt;177 micron (NGR)</v>
      </c>
      <c r="L1993">
        <v>43</v>
      </c>
      <c r="M1993" t="s">
        <v>125</v>
      </c>
      <c r="N1993">
        <v>850</v>
      </c>
      <c r="O1993" t="s">
        <v>406</v>
      </c>
      <c r="P1993" t="s">
        <v>85</v>
      </c>
      <c r="Q1993" t="s">
        <v>136</v>
      </c>
      <c r="R1993" t="s">
        <v>75</v>
      </c>
      <c r="S1993" t="s">
        <v>57</v>
      </c>
      <c r="T1993" t="s">
        <v>34</v>
      </c>
      <c r="U1993" t="s">
        <v>1895</v>
      </c>
      <c r="V1993" t="s">
        <v>693</v>
      </c>
      <c r="W1993" t="s">
        <v>136</v>
      </c>
      <c r="X1993" t="s">
        <v>38</v>
      </c>
    </row>
    <row r="1994" spans="1:24" x14ac:dyDescent="0.3">
      <c r="A1994" t="s">
        <v>8103</v>
      </c>
      <c r="B1994" t="s">
        <v>8104</v>
      </c>
      <c r="C1994" s="1" t="str">
        <f t="shared" si="309"/>
        <v>21:0420</v>
      </c>
      <c r="D1994" s="1" t="str">
        <f t="shared" si="310"/>
        <v>21:0140</v>
      </c>
      <c r="E1994" t="s">
        <v>8105</v>
      </c>
      <c r="F1994" t="s">
        <v>8106</v>
      </c>
      <c r="H1994">
        <v>59.353054</v>
      </c>
      <c r="I1994">
        <v>-129.9546813</v>
      </c>
      <c r="J1994" s="1" t="str">
        <f t="shared" si="311"/>
        <v>NGR bulk stream sediment</v>
      </c>
      <c r="K1994" s="1" t="str">
        <f t="shared" si="312"/>
        <v>&lt;177 micron (NGR)</v>
      </c>
      <c r="L1994">
        <v>43</v>
      </c>
      <c r="M1994" t="s">
        <v>134</v>
      </c>
      <c r="N1994">
        <v>851</v>
      </c>
      <c r="O1994" t="s">
        <v>158</v>
      </c>
      <c r="P1994" t="s">
        <v>85</v>
      </c>
      <c r="Q1994" t="s">
        <v>46</v>
      </c>
      <c r="R1994" t="s">
        <v>47</v>
      </c>
      <c r="S1994" t="s">
        <v>85</v>
      </c>
      <c r="T1994" t="s">
        <v>34</v>
      </c>
      <c r="U1994" t="s">
        <v>2012</v>
      </c>
      <c r="V1994" t="s">
        <v>546</v>
      </c>
      <c r="W1994" t="s">
        <v>136</v>
      </c>
      <c r="X1994" t="s">
        <v>38</v>
      </c>
    </row>
    <row r="1995" spans="1:24" x14ac:dyDescent="0.3">
      <c r="A1995" t="s">
        <v>8107</v>
      </c>
      <c r="B1995" t="s">
        <v>8108</v>
      </c>
      <c r="C1995" s="1" t="str">
        <f t="shared" si="309"/>
        <v>21:0420</v>
      </c>
      <c r="D1995" s="1" t="str">
        <f t="shared" si="310"/>
        <v>21:0140</v>
      </c>
      <c r="E1995" t="s">
        <v>8105</v>
      </c>
      <c r="F1995" t="s">
        <v>8109</v>
      </c>
      <c r="H1995">
        <v>59.353054</v>
      </c>
      <c r="I1995">
        <v>-129.9546813</v>
      </c>
      <c r="J1995" s="1" t="str">
        <f t="shared" si="311"/>
        <v>NGR bulk stream sediment</v>
      </c>
      <c r="K1995" s="1" t="str">
        <f t="shared" si="312"/>
        <v>&lt;177 micron (NGR)</v>
      </c>
      <c r="L1995">
        <v>43</v>
      </c>
      <c r="M1995" t="s">
        <v>140</v>
      </c>
      <c r="N1995">
        <v>852</v>
      </c>
      <c r="O1995" t="s">
        <v>333</v>
      </c>
      <c r="P1995" t="s">
        <v>46</v>
      </c>
      <c r="Q1995" t="s">
        <v>31</v>
      </c>
      <c r="R1995" t="s">
        <v>150</v>
      </c>
      <c r="S1995" t="s">
        <v>57</v>
      </c>
      <c r="T1995" t="s">
        <v>34</v>
      </c>
      <c r="U1995" t="s">
        <v>545</v>
      </c>
      <c r="V1995" t="s">
        <v>120</v>
      </c>
      <c r="W1995" t="s">
        <v>136</v>
      </c>
      <c r="X1995" t="s">
        <v>38</v>
      </c>
    </row>
    <row r="1996" spans="1:24" x14ac:dyDescent="0.3">
      <c r="A1996" t="s">
        <v>8110</v>
      </c>
      <c r="B1996" t="s">
        <v>8111</v>
      </c>
      <c r="C1996" s="1" t="str">
        <f t="shared" si="309"/>
        <v>21:0420</v>
      </c>
      <c r="D1996" s="1" t="str">
        <f t="shared" si="310"/>
        <v>21:0140</v>
      </c>
      <c r="E1996" t="s">
        <v>8112</v>
      </c>
      <c r="F1996" t="s">
        <v>8113</v>
      </c>
      <c r="H1996">
        <v>59.407976499999997</v>
      </c>
      <c r="I1996">
        <v>-129.97567330000001</v>
      </c>
      <c r="J1996" s="1" t="str">
        <f t="shared" si="311"/>
        <v>NGR bulk stream sediment</v>
      </c>
      <c r="K1996" s="1" t="str">
        <f t="shared" si="312"/>
        <v>&lt;177 micron (NGR)</v>
      </c>
      <c r="L1996">
        <v>43</v>
      </c>
      <c r="M1996" t="s">
        <v>148</v>
      </c>
      <c r="N1996">
        <v>853</v>
      </c>
      <c r="O1996" t="s">
        <v>126</v>
      </c>
      <c r="P1996" t="s">
        <v>75</v>
      </c>
      <c r="Q1996" t="s">
        <v>150</v>
      </c>
      <c r="R1996" t="s">
        <v>135</v>
      </c>
      <c r="S1996" t="s">
        <v>31</v>
      </c>
      <c r="T1996" t="s">
        <v>34</v>
      </c>
      <c r="U1996" t="s">
        <v>454</v>
      </c>
      <c r="V1996" t="s">
        <v>224</v>
      </c>
      <c r="W1996" t="s">
        <v>136</v>
      </c>
      <c r="X1996" t="s">
        <v>38</v>
      </c>
    </row>
    <row r="1997" spans="1:24" x14ac:dyDescent="0.3">
      <c r="A1997" t="s">
        <v>8114</v>
      </c>
      <c r="B1997" t="s">
        <v>8115</v>
      </c>
      <c r="C1997" s="1" t="str">
        <f t="shared" si="309"/>
        <v>21:0420</v>
      </c>
      <c r="D1997" s="1" t="str">
        <f t="shared" si="310"/>
        <v>21:0140</v>
      </c>
      <c r="E1997" t="s">
        <v>8116</v>
      </c>
      <c r="F1997" t="s">
        <v>8117</v>
      </c>
      <c r="H1997">
        <v>59.419758000000002</v>
      </c>
      <c r="I1997">
        <v>-129.92774779999999</v>
      </c>
      <c r="J1997" s="1" t="str">
        <f t="shared" si="311"/>
        <v>NGR bulk stream sediment</v>
      </c>
      <c r="K1997" s="1" t="str">
        <f t="shared" si="312"/>
        <v>&lt;177 micron (NGR)</v>
      </c>
      <c r="L1997">
        <v>43</v>
      </c>
      <c r="M1997" t="s">
        <v>157</v>
      </c>
      <c r="N1997">
        <v>854</v>
      </c>
      <c r="O1997" t="s">
        <v>225</v>
      </c>
      <c r="P1997" t="s">
        <v>58</v>
      </c>
      <c r="Q1997" t="s">
        <v>57</v>
      </c>
      <c r="R1997" t="s">
        <v>103</v>
      </c>
      <c r="S1997" t="s">
        <v>150</v>
      </c>
      <c r="T1997" t="s">
        <v>34</v>
      </c>
      <c r="U1997" t="s">
        <v>212</v>
      </c>
      <c r="V1997" t="s">
        <v>445</v>
      </c>
      <c r="W1997" t="s">
        <v>136</v>
      </c>
      <c r="X1997" t="s">
        <v>38</v>
      </c>
    </row>
    <row r="1998" spans="1:24" x14ac:dyDescent="0.3">
      <c r="A1998" t="s">
        <v>8118</v>
      </c>
      <c r="B1998" t="s">
        <v>8119</v>
      </c>
      <c r="C1998" s="1" t="str">
        <f t="shared" si="309"/>
        <v>21:0420</v>
      </c>
      <c r="D1998" s="1" t="str">
        <f t="shared" si="310"/>
        <v>21:0140</v>
      </c>
      <c r="E1998" t="s">
        <v>8120</v>
      </c>
      <c r="F1998" t="s">
        <v>8121</v>
      </c>
      <c r="H1998">
        <v>59.4611996</v>
      </c>
      <c r="I1998">
        <v>-129.93572839999999</v>
      </c>
      <c r="J1998" s="1" t="str">
        <f t="shared" si="311"/>
        <v>NGR bulk stream sediment</v>
      </c>
      <c r="K1998" s="1" t="str">
        <f t="shared" si="312"/>
        <v>&lt;177 micron (NGR)</v>
      </c>
      <c r="L1998">
        <v>43</v>
      </c>
      <c r="M1998" t="s">
        <v>165</v>
      </c>
      <c r="N1998">
        <v>855</v>
      </c>
      <c r="O1998" t="s">
        <v>2080</v>
      </c>
      <c r="P1998" t="s">
        <v>32</v>
      </c>
      <c r="Q1998" t="s">
        <v>75</v>
      </c>
      <c r="R1998" t="s">
        <v>1638</v>
      </c>
      <c r="S1998" t="s">
        <v>66</v>
      </c>
      <c r="T1998" t="s">
        <v>34</v>
      </c>
      <c r="U1998" t="s">
        <v>773</v>
      </c>
      <c r="V1998" t="s">
        <v>694</v>
      </c>
      <c r="W1998" t="s">
        <v>47</v>
      </c>
      <c r="X1998" t="s">
        <v>38</v>
      </c>
    </row>
    <row r="1999" spans="1:24" x14ac:dyDescent="0.3">
      <c r="A1999" t="s">
        <v>8122</v>
      </c>
      <c r="B1999" t="s">
        <v>8123</v>
      </c>
      <c r="C1999" s="1" t="str">
        <f t="shared" si="309"/>
        <v>21:0420</v>
      </c>
      <c r="D1999" s="1" t="str">
        <f t="shared" si="310"/>
        <v>21:0140</v>
      </c>
      <c r="E1999" t="s">
        <v>8124</v>
      </c>
      <c r="F1999" t="s">
        <v>8125</v>
      </c>
      <c r="H1999">
        <v>59.4631398</v>
      </c>
      <c r="I1999">
        <v>-129.98456709999999</v>
      </c>
      <c r="J1999" s="1" t="str">
        <f t="shared" si="311"/>
        <v>NGR bulk stream sediment</v>
      </c>
      <c r="K1999" s="1" t="str">
        <f t="shared" si="312"/>
        <v>&lt;177 micron (NGR)</v>
      </c>
      <c r="L1999">
        <v>43</v>
      </c>
      <c r="M1999" t="s">
        <v>175</v>
      </c>
      <c r="N1999">
        <v>856</v>
      </c>
      <c r="O1999" t="s">
        <v>2349</v>
      </c>
      <c r="P1999" t="s">
        <v>47</v>
      </c>
      <c r="Q1999" t="s">
        <v>66</v>
      </c>
      <c r="R1999" t="s">
        <v>103</v>
      </c>
      <c r="S1999" t="s">
        <v>85</v>
      </c>
      <c r="T1999" t="s">
        <v>282</v>
      </c>
      <c r="U1999" t="s">
        <v>1606</v>
      </c>
      <c r="V1999" t="s">
        <v>710</v>
      </c>
      <c r="W1999" t="s">
        <v>37</v>
      </c>
      <c r="X1999" t="s">
        <v>38</v>
      </c>
    </row>
    <row r="2000" spans="1:24" x14ac:dyDescent="0.3">
      <c r="A2000" t="s">
        <v>8126</v>
      </c>
      <c r="B2000" t="s">
        <v>8127</v>
      </c>
      <c r="C2000" s="1" t="str">
        <f t="shared" si="309"/>
        <v>21:0420</v>
      </c>
      <c r="D2000" s="1" t="str">
        <f>HYPERLINK("http://geochem.nrcan.gc.ca/cdogs/content/svy/svy_e.htm", "")</f>
        <v/>
      </c>
      <c r="G2000" s="1" t="str">
        <f>HYPERLINK("http://geochem.nrcan.gc.ca/cdogs/content/cr_/cr_00040_e.htm", "40")</f>
        <v>40</v>
      </c>
      <c r="J2000" t="s">
        <v>195</v>
      </c>
      <c r="K2000" t="s">
        <v>196</v>
      </c>
      <c r="L2000">
        <v>43</v>
      </c>
      <c r="M2000" t="s">
        <v>197</v>
      </c>
      <c r="N2000">
        <v>857</v>
      </c>
      <c r="O2000" t="s">
        <v>2199</v>
      </c>
      <c r="P2000" t="s">
        <v>256</v>
      </c>
      <c r="Q2000" t="s">
        <v>67</v>
      </c>
      <c r="R2000" t="s">
        <v>93</v>
      </c>
      <c r="S2000" t="s">
        <v>46</v>
      </c>
      <c r="T2000" t="s">
        <v>34</v>
      </c>
      <c r="U2000" t="s">
        <v>3805</v>
      </c>
      <c r="V2000" t="s">
        <v>95</v>
      </c>
      <c r="W2000" t="s">
        <v>136</v>
      </c>
      <c r="X2000" t="s">
        <v>38</v>
      </c>
    </row>
    <row r="2001" spans="1:24" x14ac:dyDescent="0.3">
      <c r="A2001" t="s">
        <v>8128</v>
      </c>
      <c r="B2001" t="s">
        <v>8129</v>
      </c>
      <c r="C2001" s="1" t="str">
        <f t="shared" si="309"/>
        <v>21:0420</v>
      </c>
      <c r="D2001" s="1" t="str">
        <f t="shared" ref="D2001:D2019" si="313">HYPERLINK("http://geochem.nrcan.gc.ca/cdogs/content/svy/svy210140_e.htm", "21:0140")</f>
        <v>21:0140</v>
      </c>
      <c r="E2001" t="s">
        <v>8065</v>
      </c>
      <c r="F2001" t="s">
        <v>8130</v>
      </c>
      <c r="H2001">
        <v>59.490227099999998</v>
      </c>
      <c r="I2001">
        <v>-129.9290269</v>
      </c>
      <c r="J2001" s="1" t="str">
        <f t="shared" ref="J2001:J2019" si="314">HYPERLINK("http://geochem.nrcan.gc.ca/cdogs/content/kwd/kwd020030_e.htm", "NGR bulk stream sediment")</f>
        <v>NGR bulk stream sediment</v>
      </c>
      <c r="K2001" s="1" t="str">
        <f t="shared" ref="K2001:K2019" si="315">HYPERLINK("http://geochem.nrcan.gc.ca/cdogs/content/kwd/kwd080006_e.htm", "&lt;177 micron (NGR)")</f>
        <v>&lt;177 micron (NGR)</v>
      </c>
      <c r="L2001">
        <v>43</v>
      </c>
      <c r="M2001" t="s">
        <v>64</v>
      </c>
      <c r="N2001">
        <v>858</v>
      </c>
      <c r="O2001" t="s">
        <v>1290</v>
      </c>
      <c r="P2001" t="s">
        <v>45</v>
      </c>
      <c r="Q2001" t="s">
        <v>93</v>
      </c>
      <c r="R2001" t="s">
        <v>32</v>
      </c>
      <c r="S2001" t="s">
        <v>66</v>
      </c>
      <c r="T2001" t="s">
        <v>34</v>
      </c>
      <c r="U2001" t="s">
        <v>143</v>
      </c>
      <c r="V2001" t="s">
        <v>523</v>
      </c>
      <c r="W2001" t="s">
        <v>85</v>
      </c>
      <c r="X2001" t="s">
        <v>38</v>
      </c>
    </row>
    <row r="2002" spans="1:24" x14ac:dyDescent="0.3">
      <c r="A2002" t="s">
        <v>8131</v>
      </c>
      <c r="B2002" t="s">
        <v>8132</v>
      </c>
      <c r="C2002" s="1" t="str">
        <f t="shared" si="309"/>
        <v>21:0420</v>
      </c>
      <c r="D2002" s="1" t="str">
        <f t="shared" si="313"/>
        <v>21:0140</v>
      </c>
      <c r="E2002" t="s">
        <v>8133</v>
      </c>
      <c r="F2002" t="s">
        <v>8134</v>
      </c>
      <c r="H2002">
        <v>59.484868800000001</v>
      </c>
      <c r="I2002">
        <v>-129.84798480000001</v>
      </c>
      <c r="J2002" s="1" t="str">
        <f t="shared" si="314"/>
        <v>NGR bulk stream sediment</v>
      </c>
      <c r="K2002" s="1" t="str">
        <f t="shared" si="315"/>
        <v>&lt;177 micron (NGR)</v>
      </c>
      <c r="L2002">
        <v>43</v>
      </c>
      <c r="M2002" t="s">
        <v>183</v>
      </c>
      <c r="N2002">
        <v>859</v>
      </c>
      <c r="O2002" t="s">
        <v>820</v>
      </c>
      <c r="P2002" t="s">
        <v>249</v>
      </c>
      <c r="Q2002" t="s">
        <v>136</v>
      </c>
      <c r="R2002" t="s">
        <v>992</v>
      </c>
      <c r="S2002" t="s">
        <v>74</v>
      </c>
      <c r="T2002" t="s">
        <v>34</v>
      </c>
      <c r="U2002" t="s">
        <v>4353</v>
      </c>
      <c r="V2002" t="s">
        <v>974</v>
      </c>
      <c r="W2002" t="s">
        <v>136</v>
      </c>
      <c r="X2002" t="s">
        <v>38</v>
      </c>
    </row>
    <row r="2003" spans="1:24" x14ac:dyDescent="0.3">
      <c r="A2003" t="s">
        <v>8135</v>
      </c>
      <c r="B2003" t="s">
        <v>8136</v>
      </c>
      <c r="C2003" s="1" t="str">
        <f t="shared" si="309"/>
        <v>21:0420</v>
      </c>
      <c r="D2003" s="1" t="str">
        <f t="shared" si="313"/>
        <v>21:0140</v>
      </c>
      <c r="E2003" t="s">
        <v>8137</v>
      </c>
      <c r="F2003" t="s">
        <v>8138</v>
      </c>
      <c r="H2003">
        <v>59.4958867</v>
      </c>
      <c r="I2003">
        <v>-129.83134229999999</v>
      </c>
      <c r="J2003" s="1" t="str">
        <f t="shared" si="314"/>
        <v>NGR bulk stream sediment</v>
      </c>
      <c r="K2003" s="1" t="str">
        <f t="shared" si="315"/>
        <v>&lt;177 micron (NGR)</v>
      </c>
      <c r="L2003">
        <v>43</v>
      </c>
      <c r="M2003" t="s">
        <v>189</v>
      </c>
      <c r="N2003">
        <v>860</v>
      </c>
      <c r="O2003" t="s">
        <v>141</v>
      </c>
      <c r="P2003" t="s">
        <v>30</v>
      </c>
      <c r="Q2003" t="s">
        <v>57</v>
      </c>
      <c r="R2003" t="s">
        <v>417</v>
      </c>
      <c r="S2003" t="s">
        <v>96</v>
      </c>
      <c r="T2003" t="s">
        <v>34</v>
      </c>
      <c r="U2003" t="s">
        <v>1120</v>
      </c>
      <c r="V2003" t="s">
        <v>394</v>
      </c>
      <c r="W2003" t="s">
        <v>37</v>
      </c>
      <c r="X2003" t="s">
        <v>38</v>
      </c>
    </row>
    <row r="2004" spans="1:24" x14ac:dyDescent="0.3">
      <c r="A2004" t="s">
        <v>8139</v>
      </c>
      <c r="B2004" t="s">
        <v>8140</v>
      </c>
      <c r="C2004" s="1" t="str">
        <f t="shared" si="309"/>
        <v>21:0420</v>
      </c>
      <c r="D2004" s="1" t="str">
        <f t="shared" si="313"/>
        <v>21:0140</v>
      </c>
      <c r="E2004" t="s">
        <v>8141</v>
      </c>
      <c r="F2004" t="s">
        <v>8142</v>
      </c>
      <c r="H2004">
        <v>59.345266799999997</v>
      </c>
      <c r="I2004">
        <v>-129.6693137</v>
      </c>
      <c r="J2004" s="1" t="str">
        <f t="shared" si="314"/>
        <v>NGR bulk stream sediment</v>
      </c>
      <c r="K2004" s="1" t="str">
        <f t="shared" si="315"/>
        <v>&lt;177 micron (NGR)</v>
      </c>
      <c r="L2004">
        <v>44</v>
      </c>
      <c r="M2004" t="s">
        <v>28</v>
      </c>
      <c r="N2004">
        <v>861</v>
      </c>
      <c r="O2004" t="s">
        <v>379</v>
      </c>
      <c r="P2004" t="s">
        <v>820</v>
      </c>
      <c r="Q2004" t="s">
        <v>37</v>
      </c>
      <c r="R2004" t="s">
        <v>256</v>
      </c>
      <c r="S2004" t="s">
        <v>96</v>
      </c>
      <c r="T2004" t="s">
        <v>699</v>
      </c>
      <c r="U2004" t="s">
        <v>290</v>
      </c>
      <c r="V2004" t="s">
        <v>394</v>
      </c>
      <c r="W2004" t="s">
        <v>37</v>
      </c>
      <c r="X2004" t="s">
        <v>38</v>
      </c>
    </row>
    <row r="2005" spans="1:24" x14ac:dyDescent="0.3">
      <c r="A2005" t="s">
        <v>8143</v>
      </c>
      <c r="B2005" t="s">
        <v>8144</v>
      </c>
      <c r="C2005" s="1" t="str">
        <f t="shared" si="309"/>
        <v>21:0420</v>
      </c>
      <c r="D2005" s="1" t="str">
        <f t="shared" si="313"/>
        <v>21:0140</v>
      </c>
      <c r="E2005" t="s">
        <v>8145</v>
      </c>
      <c r="F2005" t="s">
        <v>8146</v>
      </c>
      <c r="H2005">
        <v>59.483924299999998</v>
      </c>
      <c r="I2005">
        <v>-129.7683404</v>
      </c>
      <c r="J2005" s="1" t="str">
        <f t="shared" si="314"/>
        <v>NGR bulk stream sediment</v>
      </c>
      <c r="K2005" s="1" t="str">
        <f t="shared" si="315"/>
        <v>&lt;177 micron (NGR)</v>
      </c>
      <c r="L2005">
        <v>44</v>
      </c>
      <c r="M2005" t="s">
        <v>43</v>
      </c>
      <c r="N2005">
        <v>862</v>
      </c>
      <c r="O2005" t="s">
        <v>65</v>
      </c>
      <c r="P2005" t="s">
        <v>44</v>
      </c>
      <c r="Q2005" t="s">
        <v>75</v>
      </c>
      <c r="R2005" t="s">
        <v>700</v>
      </c>
      <c r="S2005" t="s">
        <v>1411</v>
      </c>
      <c r="T2005" t="s">
        <v>34</v>
      </c>
      <c r="U2005" t="s">
        <v>610</v>
      </c>
      <c r="V2005" t="s">
        <v>2184</v>
      </c>
      <c r="W2005" t="s">
        <v>37</v>
      </c>
      <c r="X2005" t="s">
        <v>38</v>
      </c>
    </row>
    <row r="2006" spans="1:24" x14ac:dyDescent="0.3">
      <c r="A2006" t="s">
        <v>8147</v>
      </c>
      <c r="B2006" t="s">
        <v>8148</v>
      </c>
      <c r="C2006" s="1" t="str">
        <f t="shared" si="309"/>
        <v>21:0420</v>
      </c>
      <c r="D2006" s="1" t="str">
        <f t="shared" si="313"/>
        <v>21:0140</v>
      </c>
      <c r="E2006" t="s">
        <v>8149</v>
      </c>
      <c r="F2006" t="s">
        <v>8150</v>
      </c>
      <c r="H2006">
        <v>59.472154199999999</v>
      </c>
      <c r="I2006">
        <v>-129.80661660000001</v>
      </c>
      <c r="J2006" s="1" t="str">
        <f t="shared" si="314"/>
        <v>NGR bulk stream sediment</v>
      </c>
      <c r="K2006" s="1" t="str">
        <f t="shared" si="315"/>
        <v>&lt;177 micron (NGR)</v>
      </c>
      <c r="L2006">
        <v>44</v>
      </c>
      <c r="M2006" t="s">
        <v>54</v>
      </c>
      <c r="N2006">
        <v>863</v>
      </c>
      <c r="O2006" t="s">
        <v>65</v>
      </c>
      <c r="P2006" t="s">
        <v>204</v>
      </c>
      <c r="Q2006" t="s">
        <v>85</v>
      </c>
      <c r="R2006" t="s">
        <v>768</v>
      </c>
      <c r="S2006" t="s">
        <v>56</v>
      </c>
      <c r="T2006" t="s">
        <v>34</v>
      </c>
      <c r="U2006" t="s">
        <v>3924</v>
      </c>
      <c r="V2006" t="s">
        <v>1107</v>
      </c>
      <c r="W2006" t="s">
        <v>57</v>
      </c>
      <c r="X2006" t="s">
        <v>38</v>
      </c>
    </row>
    <row r="2007" spans="1:24" x14ac:dyDescent="0.3">
      <c r="A2007" t="s">
        <v>8151</v>
      </c>
      <c r="B2007" t="s">
        <v>8152</v>
      </c>
      <c r="C2007" s="1" t="str">
        <f t="shared" si="309"/>
        <v>21:0420</v>
      </c>
      <c r="D2007" s="1" t="str">
        <f t="shared" si="313"/>
        <v>21:0140</v>
      </c>
      <c r="E2007" t="s">
        <v>8153</v>
      </c>
      <c r="F2007" t="s">
        <v>8154</v>
      </c>
      <c r="H2007">
        <v>59.443204100000003</v>
      </c>
      <c r="I2007">
        <v>-129.7566961</v>
      </c>
      <c r="J2007" s="1" t="str">
        <f t="shared" si="314"/>
        <v>NGR bulk stream sediment</v>
      </c>
      <c r="K2007" s="1" t="str">
        <f t="shared" si="315"/>
        <v>&lt;177 micron (NGR)</v>
      </c>
      <c r="L2007">
        <v>44</v>
      </c>
      <c r="M2007" t="s">
        <v>134</v>
      </c>
      <c r="N2007">
        <v>864</v>
      </c>
      <c r="O2007" t="s">
        <v>126</v>
      </c>
      <c r="P2007" t="s">
        <v>30</v>
      </c>
      <c r="Q2007" t="s">
        <v>37</v>
      </c>
      <c r="R2007" t="s">
        <v>238</v>
      </c>
      <c r="S2007" t="s">
        <v>225</v>
      </c>
      <c r="T2007" t="s">
        <v>34</v>
      </c>
      <c r="U2007" t="s">
        <v>690</v>
      </c>
      <c r="V2007" t="s">
        <v>965</v>
      </c>
      <c r="W2007" t="s">
        <v>136</v>
      </c>
      <c r="X2007" t="s">
        <v>38</v>
      </c>
    </row>
    <row r="2008" spans="1:24" x14ac:dyDescent="0.3">
      <c r="A2008" t="s">
        <v>8155</v>
      </c>
      <c r="B2008" t="s">
        <v>8156</v>
      </c>
      <c r="C2008" s="1" t="str">
        <f t="shared" si="309"/>
        <v>21:0420</v>
      </c>
      <c r="D2008" s="1" t="str">
        <f t="shared" si="313"/>
        <v>21:0140</v>
      </c>
      <c r="E2008" t="s">
        <v>8153</v>
      </c>
      <c r="F2008" t="s">
        <v>8157</v>
      </c>
      <c r="H2008">
        <v>59.443204100000003</v>
      </c>
      <c r="I2008">
        <v>-129.7566961</v>
      </c>
      <c r="J2008" s="1" t="str">
        <f t="shared" si="314"/>
        <v>NGR bulk stream sediment</v>
      </c>
      <c r="K2008" s="1" t="str">
        <f t="shared" si="315"/>
        <v>&lt;177 micron (NGR)</v>
      </c>
      <c r="L2008">
        <v>44</v>
      </c>
      <c r="M2008" t="s">
        <v>140</v>
      </c>
      <c r="N2008">
        <v>865</v>
      </c>
      <c r="O2008" t="s">
        <v>307</v>
      </c>
      <c r="P2008" t="s">
        <v>158</v>
      </c>
      <c r="Q2008" t="s">
        <v>136</v>
      </c>
      <c r="R2008" t="s">
        <v>866</v>
      </c>
      <c r="S2008" t="s">
        <v>167</v>
      </c>
      <c r="T2008" t="s">
        <v>34</v>
      </c>
      <c r="U2008" t="s">
        <v>1618</v>
      </c>
      <c r="V2008" t="s">
        <v>258</v>
      </c>
      <c r="W2008" t="s">
        <v>136</v>
      </c>
      <c r="X2008" t="s">
        <v>38</v>
      </c>
    </row>
    <row r="2009" spans="1:24" x14ac:dyDescent="0.3">
      <c r="A2009" t="s">
        <v>8158</v>
      </c>
      <c r="B2009" t="s">
        <v>8159</v>
      </c>
      <c r="C2009" s="1" t="str">
        <f t="shared" si="309"/>
        <v>21:0420</v>
      </c>
      <c r="D2009" s="1" t="str">
        <f t="shared" si="313"/>
        <v>21:0140</v>
      </c>
      <c r="E2009" t="s">
        <v>8160</v>
      </c>
      <c r="F2009" t="s">
        <v>8161</v>
      </c>
      <c r="H2009">
        <v>59.416383199999999</v>
      </c>
      <c r="I2009">
        <v>-129.73573010000001</v>
      </c>
      <c r="J2009" s="1" t="str">
        <f t="shared" si="314"/>
        <v>NGR bulk stream sediment</v>
      </c>
      <c r="K2009" s="1" t="str">
        <f t="shared" si="315"/>
        <v>&lt;177 micron (NGR)</v>
      </c>
      <c r="L2009">
        <v>44</v>
      </c>
      <c r="M2009" t="s">
        <v>73</v>
      </c>
      <c r="N2009">
        <v>866</v>
      </c>
      <c r="O2009" t="s">
        <v>83</v>
      </c>
      <c r="P2009" t="s">
        <v>244</v>
      </c>
      <c r="Q2009" t="s">
        <v>37</v>
      </c>
      <c r="R2009" t="s">
        <v>2497</v>
      </c>
      <c r="S2009" t="s">
        <v>616</v>
      </c>
      <c r="T2009" t="s">
        <v>34</v>
      </c>
      <c r="U2009" t="s">
        <v>1356</v>
      </c>
      <c r="V2009" t="s">
        <v>1633</v>
      </c>
      <c r="W2009" t="s">
        <v>136</v>
      </c>
      <c r="X2009" t="s">
        <v>38</v>
      </c>
    </row>
    <row r="2010" spans="1:24" x14ac:dyDescent="0.3">
      <c r="A2010" t="s">
        <v>8162</v>
      </c>
      <c r="B2010" t="s">
        <v>8163</v>
      </c>
      <c r="C2010" s="1" t="str">
        <f t="shared" si="309"/>
        <v>21:0420</v>
      </c>
      <c r="D2010" s="1" t="str">
        <f t="shared" si="313"/>
        <v>21:0140</v>
      </c>
      <c r="E2010" t="s">
        <v>8164</v>
      </c>
      <c r="F2010" t="s">
        <v>8165</v>
      </c>
      <c r="H2010">
        <v>59.436019600000002</v>
      </c>
      <c r="I2010">
        <v>-129.8597905</v>
      </c>
      <c r="J2010" s="1" t="str">
        <f t="shared" si="314"/>
        <v>NGR bulk stream sediment</v>
      </c>
      <c r="K2010" s="1" t="str">
        <f t="shared" si="315"/>
        <v>&lt;177 micron (NGR)</v>
      </c>
      <c r="L2010">
        <v>44</v>
      </c>
      <c r="M2010" t="s">
        <v>82</v>
      </c>
      <c r="N2010">
        <v>867</v>
      </c>
      <c r="O2010" t="s">
        <v>540</v>
      </c>
      <c r="P2010" t="s">
        <v>406</v>
      </c>
      <c r="Q2010" t="s">
        <v>67</v>
      </c>
      <c r="R2010" t="s">
        <v>230</v>
      </c>
      <c r="S2010" t="s">
        <v>75</v>
      </c>
      <c r="T2010" t="s">
        <v>282</v>
      </c>
      <c r="U2010" t="s">
        <v>496</v>
      </c>
      <c r="V2010" t="s">
        <v>719</v>
      </c>
      <c r="W2010" t="s">
        <v>66</v>
      </c>
      <c r="X2010" t="s">
        <v>38</v>
      </c>
    </row>
    <row r="2011" spans="1:24" x14ac:dyDescent="0.3">
      <c r="A2011" t="s">
        <v>8166</v>
      </c>
      <c r="B2011" t="s">
        <v>8167</v>
      </c>
      <c r="C2011" s="1" t="str">
        <f t="shared" si="309"/>
        <v>21:0420</v>
      </c>
      <c r="D2011" s="1" t="str">
        <f t="shared" si="313"/>
        <v>21:0140</v>
      </c>
      <c r="E2011" t="s">
        <v>8168</v>
      </c>
      <c r="F2011" t="s">
        <v>8169</v>
      </c>
      <c r="H2011">
        <v>59.386021700000001</v>
      </c>
      <c r="I2011">
        <v>-129.79529299999999</v>
      </c>
      <c r="J2011" s="1" t="str">
        <f t="shared" si="314"/>
        <v>NGR bulk stream sediment</v>
      </c>
      <c r="K2011" s="1" t="str">
        <f t="shared" si="315"/>
        <v>&lt;177 micron (NGR)</v>
      </c>
      <c r="L2011">
        <v>44</v>
      </c>
      <c r="M2011" t="s">
        <v>91</v>
      </c>
      <c r="N2011">
        <v>868</v>
      </c>
      <c r="O2011" t="s">
        <v>119</v>
      </c>
      <c r="P2011" t="s">
        <v>126</v>
      </c>
      <c r="Q2011" t="s">
        <v>74</v>
      </c>
      <c r="R2011" t="s">
        <v>349</v>
      </c>
      <c r="S2011" t="s">
        <v>128</v>
      </c>
      <c r="T2011" t="s">
        <v>34</v>
      </c>
      <c r="U2011" t="s">
        <v>1067</v>
      </c>
      <c r="V2011" t="s">
        <v>36</v>
      </c>
      <c r="W2011" t="s">
        <v>450</v>
      </c>
      <c r="X2011" t="s">
        <v>46</v>
      </c>
    </row>
    <row r="2012" spans="1:24" x14ac:dyDescent="0.3">
      <c r="A2012" t="s">
        <v>8170</v>
      </c>
      <c r="B2012" t="s">
        <v>8171</v>
      </c>
      <c r="C2012" s="1" t="str">
        <f t="shared" si="309"/>
        <v>21:0420</v>
      </c>
      <c r="D2012" s="1" t="str">
        <f t="shared" si="313"/>
        <v>21:0140</v>
      </c>
      <c r="E2012" t="s">
        <v>8172</v>
      </c>
      <c r="F2012" t="s">
        <v>8173</v>
      </c>
      <c r="H2012">
        <v>59.387528600000003</v>
      </c>
      <c r="I2012">
        <v>-129.73110879999999</v>
      </c>
      <c r="J2012" s="1" t="str">
        <f t="shared" si="314"/>
        <v>NGR bulk stream sediment</v>
      </c>
      <c r="K2012" s="1" t="str">
        <f t="shared" si="315"/>
        <v>&lt;177 micron (NGR)</v>
      </c>
      <c r="L2012">
        <v>44</v>
      </c>
      <c r="M2012" t="s">
        <v>101</v>
      </c>
      <c r="N2012">
        <v>869</v>
      </c>
      <c r="O2012" t="s">
        <v>406</v>
      </c>
      <c r="P2012" t="s">
        <v>141</v>
      </c>
      <c r="Q2012" t="s">
        <v>37</v>
      </c>
      <c r="R2012" t="s">
        <v>759</v>
      </c>
      <c r="S2012" t="s">
        <v>168</v>
      </c>
      <c r="T2012" t="s">
        <v>34</v>
      </c>
      <c r="U2012" t="s">
        <v>983</v>
      </c>
      <c r="V2012" t="s">
        <v>1417</v>
      </c>
      <c r="W2012" t="s">
        <v>85</v>
      </c>
      <c r="X2012" t="s">
        <v>38</v>
      </c>
    </row>
    <row r="2013" spans="1:24" x14ac:dyDescent="0.3">
      <c r="A2013" t="s">
        <v>8174</v>
      </c>
      <c r="B2013" t="s">
        <v>8175</v>
      </c>
      <c r="C2013" s="1" t="str">
        <f t="shared" si="309"/>
        <v>21:0420</v>
      </c>
      <c r="D2013" s="1" t="str">
        <f t="shared" si="313"/>
        <v>21:0140</v>
      </c>
      <c r="E2013" t="s">
        <v>8176</v>
      </c>
      <c r="F2013" t="s">
        <v>8177</v>
      </c>
      <c r="H2013">
        <v>59.359369200000003</v>
      </c>
      <c r="I2013">
        <v>-129.7273898</v>
      </c>
      <c r="J2013" s="1" t="str">
        <f t="shared" si="314"/>
        <v>NGR bulk stream sediment</v>
      </c>
      <c r="K2013" s="1" t="str">
        <f t="shared" si="315"/>
        <v>&lt;177 micron (NGR)</v>
      </c>
      <c r="L2013">
        <v>44</v>
      </c>
      <c r="M2013" t="s">
        <v>111</v>
      </c>
      <c r="N2013">
        <v>870</v>
      </c>
      <c r="O2013" t="s">
        <v>306</v>
      </c>
      <c r="P2013" t="s">
        <v>2412</v>
      </c>
      <c r="Q2013" t="s">
        <v>31</v>
      </c>
      <c r="R2013" t="s">
        <v>2412</v>
      </c>
      <c r="S2013" t="s">
        <v>167</v>
      </c>
      <c r="T2013" t="s">
        <v>34</v>
      </c>
      <c r="U2013" t="s">
        <v>2279</v>
      </c>
      <c r="V2013" t="s">
        <v>1633</v>
      </c>
      <c r="W2013" t="s">
        <v>57</v>
      </c>
      <c r="X2013" t="s">
        <v>38</v>
      </c>
    </row>
    <row r="2014" spans="1:24" x14ac:dyDescent="0.3">
      <c r="A2014" t="s">
        <v>8178</v>
      </c>
      <c r="B2014" t="s">
        <v>8179</v>
      </c>
      <c r="C2014" s="1" t="str">
        <f t="shared" si="309"/>
        <v>21:0420</v>
      </c>
      <c r="D2014" s="1" t="str">
        <f t="shared" si="313"/>
        <v>21:0140</v>
      </c>
      <c r="E2014" t="s">
        <v>8141</v>
      </c>
      <c r="F2014" t="s">
        <v>8180</v>
      </c>
      <c r="H2014">
        <v>59.345266799999997</v>
      </c>
      <c r="I2014">
        <v>-129.6693137</v>
      </c>
      <c r="J2014" s="1" t="str">
        <f t="shared" si="314"/>
        <v>NGR bulk stream sediment</v>
      </c>
      <c r="K2014" s="1" t="str">
        <f t="shared" si="315"/>
        <v>&lt;177 micron (NGR)</v>
      </c>
      <c r="L2014">
        <v>44</v>
      </c>
      <c r="M2014" t="s">
        <v>64</v>
      </c>
      <c r="N2014">
        <v>871</v>
      </c>
      <c r="O2014" t="s">
        <v>102</v>
      </c>
      <c r="P2014" t="s">
        <v>307</v>
      </c>
      <c r="Q2014" t="s">
        <v>37</v>
      </c>
      <c r="R2014" t="s">
        <v>8181</v>
      </c>
      <c r="S2014" t="s">
        <v>250</v>
      </c>
      <c r="T2014" t="s">
        <v>34</v>
      </c>
      <c r="U2014" t="s">
        <v>3805</v>
      </c>
      <c r="V2014" t="s">
        <v>433</v>
      </c>
      <c r="W2014" t="s">
        <v>136</v>
      </c>
      <c r="X2014" t="s">
        <v>38</v>
      </c>
    </row>
    <row r="2015" spans="1:24" x14ac:dyDescent="0.3">
      <c r="A2015" t="s">
        <v>8182</v>
      </c>
      <c r="B2015" t="s">
        <v>8183</v>
      </c>
      <c r="C2015" s="1" t="str">
        <f t="shared" si="309"/>
        <v>21:0420</v>
      </c>
      <c r="D2015" s="1" t="str">
        <f t="shared" si="313"/>
        <v>21:0140</v>
      </c>
      <c r="E2015" t="s">
        <v>8184</v>
      </c>
      <c r="F2015" t="s">
        <v>8185</v>
      </c>
      <c r="H2015">
        <v>59.3250004</v>
      </c>
      <c r="I2015">
        <v>-129.69632680000001</v>
      </c>
      <c r="J2015" s="1" t="str">
        <f t="shared" si="314"/>
        <v>NGR bulk stream sediment</v>
      </c>
      <c r="K2015" s="1" t="str">
        <f t="shared" si="315"/>
        <v>&lt;177 micron (NGR)</v>
      </c>
      <c r="L2015">
        <v>44</v>
      </c>
      <c r="M2015" t="s">
        <v>118</v>
      </c>
      <c r="N2015">
        <v>872</v>
      </c>
      <c r="O2015" t="s">
        <v>158</v>
      </c>
      <c r="P2015" t="s">
        <v>65</v>
      </c>
      <c r="Q2015" t="s">
        <v>136</v>
      </c>
      <c r="R2015" t="s">
        <v>1814</v>
      </c>
      <c r="S2015" t="s">
        <v>450</v>
      </c>
      <c r="T2015" t="s">
        <v>34</v>
      </c>
      <c r="U2015" t="s">
        <v>724</v>
      </c>
      <c r="V2015" t="s">
        <v>617</v>
      </c>
      <c r="W2015" t="s">
        <v>37</v>
      </c>
      <c r="X2015" t="s">
        <v>47</v>
      </c>
    </row>
    <row r="2016" spans="1:24" x14ac:dyDescent="0.3">
      <c r="A2016" t="s">
        <v>8186</v>
      </c>
      <c r="B2016" t="s">
        <v>8187</v>
      </c>
      <c r="C2016" s="1" t="str">
        <f t="shared" si="309"/>
        <v>21:0420</v>
      </c>
      <c r="D2016" s="1" t="str">
        <f t="shared" si="313"/>
        <v>21:0140</v>
      </c>
      <c r="E2016" t="s">
        <v>8188</v>
      </c>
      <c r="F2016" t="s">
        <v>8189</v>
      </c>
      <c r="H2016">
        <v>59.319780899999998</v>
      </c>
      <c r="I2016">
        <v>-129.73590820000001</v>
      </c>
      <c r="J2016" s="1" t="str">
        <f t="shared" si="314"/>
        <v>NGR bulk stream sediment</v>
      </c>
      <c r="K2016" s="1" t="str">
        <f t="shared" si="315"/>
        <v>&lt;177 micron (NGR)</v>
      </c>
      <c r="L2016">
        <v>44</v>
      </c>
      <c r="M2016" t="s">
        <v>125</v>
      </c>
      <c r="N2016">
        <v>873</v>
      </c>
      <c r="O2016" t="s">
        <v>326</v>
      </c>
      <c r="P2016" t="s">
        <v>86</v>
      </c>
      <c r="Q2016" t="s">
        <v>136</v>
      </c>
      <c r="R2016" t="s">
        <v>288</v>
      </c>
      <c r="S2016" t="s">
        <v>102</v>
      </c>
      <c r="T2016" t="s">
        <v>34</v>
      </c>
      <c r="U2016" t="s">
        <v>1720</v>
      </c>
      <c r="V2016" t="s">
        <v>1643</v>
      </c>
      <c r="W2016" t="s">
        <v>37</v>
      </c>
      <c r="X2016" t="s">
        <v>38</v>
      </c>
    </row>
    <row r="2017" spans="1:24" x14ac:dyDescent="0.3">
      <c r="A2017" t="s">
        <v>8190</v>
      </c>
      <c r="B2017" t="s">
        <v>8191</v>
      </c>
      <c r="C2017" s="1" t="str">
        <f t="shared" si="309"/>
        <v>21:0420</v>
      </c>
      <c r="D2017" s="1" t="str">
        <f t="shared" si="313"/>
        <v>21:0140</v>
      </c>
      <c r="E2017" t="s">
        <v>8192</v>
      </c>
      <c r="F2017" t="s">
        <v>8193</v>
      </c>
      <c r="H2017">
        <v>59.331562599999998</v>
      </c>
      <c r="I2017">
        <v>-129.78076849999999</v>
      </c>
      <c r="J2017" s="1" t="str">
        <f t="shared" si="314"/>
        <v>NGR bulk stream sediment</v>
      </c>
      <c r="K2017" s="1" t="str">
        <f t="shared" si="315"/>
        <v>&lt;177 micron (NGR)</v>
      </c>
      <c r="L2017">
        <v>44</v>
      </c>
      <c r="M2017" t="s">
        <v>148</v>
      </c>
      <c r="N2017">
        <v>874</v>
      </c>
      <c r="O2017" t="s">
        <v>149</v>
      </c>
      <c r="P2017" t="s">
        <v>2288</v>
      </c>
      <c r="Q2017" t="s">
        <v>37</v>
      </c>
      <c r="R2017" t="s">
        <v>44</v>
      </c>
      <c r="S2017" t="s">
        <v>380</v>
      </c>
      <c r="T2017" t="s">
        <v>34</v>
      </c>
      <c r="U2017" t="s">
        <v>1546</v>
      </c>
      <c r="V2017" t="s">
        <v>8194</v>
      </c>
      <c r="W2017" t="s">
        <v>136</v>
      </c>
      <c r="X2017" t="s">
        <v>38</v>
      </c>
    </row>
    <row r="2018" spans="1:24" x14ac:dyDescent="0.3">
      <c r="A2018" t="s">
        <v>8195</v>
      </c>
      <c r="B2018" t="s">
        <v>8196</v>
      </c>
      <c r="C2018" s="1" t="str">
        <f t="shared" si="309"/>
        <v>21:0420</v>
      </c>
      <c r="D2018" s="1" t="str">
        <f t="shared" si="313"/>
        <v>21:0140</v>
      </c>
      <c r="E2018" t="s">
        <v>8197</v>
      </c>
      <c r="F2018" t="s">
        <v>8198</v>
      </c>
      <c r="H2018">
        <v>59.313882399999997</v>
      </c>
      <c r="I2018">
        <v>-129.74667160000001</v>
      </c>
      <c r="J2018" s="1" t="str">
        <f t="shared" si="314"/>
        <v>NGR bulk stream sediment</v>
      </c>
      <c r="K2018" s="1" t="str">
        <f t="shared" si="315"/>
        <v>&lt;177 micron (NGR)</v>
      </c>
      <c r="L2018">
        <v>44</v>
      </c>
      <c r="M2018" t="s">
        <v>157</v>
      </c>
      <c r="N2018">
        <v>875</v>
      </c>
      <c r="O2018" t="s">
        <v>386</v>
      </c>
      <c r="P2018" t="s">
        <v>759</v>
      </c>
      <c r="Q2018" t="s">
        <v>37</v>
      </c>
      <c r="R2018" t="s">
        <v>244</v>
      </c>
      <c r="S2018" t="s">
        <v>84</v>
      </c>
      <c r="T2018" t="s">
        <v>34</v>
      </c>
      <c r="U2018" t="s">
        <v>191</v>
      </c>
      <c r="V2018" t="s">
        <v>309</v>
      </c>
      <c r="W2018" t="s">
        <v>37</v>
      </c>
      <c r="X2018" t="s">
        <v>38</v>
      </c>
    </row>
    <row r="2019" spans="1:24" x14ac:dyDescent="0.3">
      <c r="A2019" t="s">
        <v>8199</v>
      </c>
      <c r="B2019" t="s">
        <v>8200</v>
      </c>
      <c r="C2019" s="1" t="str">
        <f t="shared" si="309"/>
        <v>21:0420</v>
      </c>
      <c r="D2019" s="1" t="str">
        <f t="shared" si="313"/>
        <v>21:0140</v>
      </c>
      <c r="E2019" t="s">
        <v>8201</v>
      </c>
      <c r="F2019" t="s">
        <v>8202</v>
      </c>
      <c r="H2019">
        <v>59.294037099999997</v>
      </c>
      <c r="I2019">
        <v>-129.7695684</v>
      </c>
      <c r="J2019" s="1" t="str">
        <f t="shared" si="314"/>
        <v>NGR bulk stream sediment</v>
      </c>
      <c r="K2019" s="1" t="str">
        <f t="shared" si="315"/>
        <v>&lt;177 micron (NGR)</v>
      </c>
      <c r="L2019">
        <v>44</v>
      </c>
      <c r="M2019" t="s">
        <v>165</v>
      </c>
      <c r="N2019">
        <v>876</v>
      </c>
      <c r="O2019" t="s">
        <v>307</v>
      </c>
      <c r="P2019" t="s">
        <v>204</v>
      </c>
      <c r="Q2019" t="s">
        <v>31</v>
      </c>
      <c r="R2019" t="s">
        <v>237</v>
      </c>
      <c r="S2019" t="s">
        <v>103</v>
      </c>
      <c r="T2019" t="s">
        <v>34</v>
      </c>
      <c r="U2019" t="s">
        <v>1546</v>
      </c>
      <c r="V2019" t="s">
        <v>85</v>
      </c>
      <c r="W2019" t="s">
        <v>57</v>
      </c>
      <c r="X2019" t="s">
        <v>38</v>
      </c>
    </row>
    <row r="2020" spans="1:24" x14ac:dyDescent="0.3">
      <c r="A2020" t="s">
        <v>8203</v>
      </c>
      <c r="B2020" t="s">
        <v>8204</v>
      </c>
      <c r="C2020" s="1" t="str">
        <f t="shared" si="309"/>
        <v>21:0420</v>
      </c>
      <c r="D2020" s="1" t="str">
        <f>HYPERLINK("http://geochem.nrcan.gc.ca/cdogs/content/svy/svy_e.htm", "")</f>
        <v/>
      </c>
      <c r="G2020" s="1" t="str">
        <f>HYPERLINK("http://geochem.nrcan.gc.ca/cdogs/content/cr_/cr_00042_e.htm", "42")</f>
        <v>42</v>
      </c>
      <c r="J2020" t="s">
        <v>195</v>
      </c>
      <c r="K2020" t="s">
        <v>196</v>
      </c>
      <c r="L2020">
        <v>44</v>
      </c>
      <c r="M2020" t="s">
        <v>197</v>
      </c>
      <c r="N2020">
        <v>877</v>
      </c>
      <c r="O2020" t="s">
        <v>141</v>
      </c>
      <c r="P2020" t="s">
        <v>307</v>
      </c>
      <c r="Q2020" t="s">
        <v>141</v>
      </c>
      <c r="R2020" t="s">
        <v>244</v>
      </c>
      <c r="S2020" t="s">
        <v>66</v>
      </c>
      <c r="T2020" t="s">
        <v>1467</v>
      </c>
      <c r="U2020" t="s">
        <v>773</v>
      </c>
      <c r="V2020" t="s">
        <v>719</v>
      </c>
      <c r="W2020" t="s">
        <v>31</v>
      </c>
      <c r="X2020" t="s">
        <v>225</v>
      </c>
    </row>
    <row r="2021" spans="1:24" x14ac:dyDescent="0.3">
      <c r="A2021" t="s">
        <v>8205</v>
      </c>
      <c r="B2021" t="s">
        <v>8206</v>
      </c>
      <c r="C2021" s="1" t="str">
        <f t="shared" si="309"/>
        <v>21:0420</v>
      </c>
      <c r="D2021" s="1" t="str">
        <f t="shared" ref="D2021:D2042" si="316">HYPERLINK("http://geochem.nrcan.gc.ca/cdogs/content/svy/svy210140_e.htm", "21:0140")</f>
        <v>21:0140</v>
      </c>
      <c r="E2021" t="s">
        <v>8207</v>
      </c>
      <c r="F2021" t="s">
        <v>8208</v>
      </c>
      <c r="H2021">
        <v>59.289286799999999</v>
      </c>
      <c r="I2021">
        <v>-129.7027765</v>
      </c>
      <c r="J2021" s="1" t="str">
        <f t="shared" ref="J2021:J2042" si="317">HYPERLINK("http://geochem.nrcan.gc.ca/cdogs/content/kwd/kwd020030_e.htm", "NGR bulk stream sediment")</f>
        <v>NGR bulk stream sediment</v>
      </c>
      <c r="K2021" s="1" t="str">
        <f t="shared" ref="K2021:K2042" si="318">HYPERLINK("http://geochem.nrcan.gc.ca/cdogs/content/kwd/kwd080006_e.htm", "&lt;177 micron (NGR)")</f>
        <v>&lt;177 micron (NGR)</v>
      </c>
      <c r="L2021">
        <v>44</v>
      </c>
      <c r="M2021" t="s">
        <v>175</v>
      </c>
      <c r="N2021">
        <v>878</v>
      </c>
      <c r="O2021" t="s">
        <v>249</v>
      </c>
      <c r="P2021" t="s">
        <v>256</v>
      </c>
      <c r="Q2021" t="s">
        <v>85</v>
      </c>
      <c r="R2021" t="s">
        <v>158</v>
      </c>
      <c r="S2021" t="s">
        <v>450</v>
      </c>
      <c r="T2021" t="s">
        <v>34</v>
      </c>
      <c r="U2021" t="s">
        <v>666</v>
      </c>
      <c r="V2021" t="s">
        <v>2795</v>
      </c>
      <c r="W2021" t="s">
        <v>136</v>
      </c>
      <c r="X2021" t="s">
        <v>38</v>
      </c>
    </row>
    <row r="2022" spans="1:24" x14ac:dyDescent="0.3">
      <c r="A2022" t="s">
        <v>8209</v>
      </c>
      <c r="B2022" t="s">
        <v>8210</v>
      </c>
      <c r="C2022" s="1" t="str">
        <f t="shared" si="309"/>
        <v>21:0420</v>
      </c>
      <c r="D2022" s="1" t="str">
        <f t="shared" si="316"/>
        <v>21:0140</v>
      </c>
      <c r="E2022" t="s">
        <v>8211</v>
      </c>
      <c r="F2022" t="s">
        <v>8212</v>
      </c>
      <c r="H2022">
        <v>59.268763499999999</v>
      </c>
      <c r="I2022">
        <v>-129.66400569999999</v>
      </c>
      <c r="J2022" s="1" t="str">
        <f t="shared" si="317"/>
        <v>NGR bulk stream sediment</v>
      </c>
      <c r="K2022" s="1" t="str">
        <f t="shared" si="318"/>
        <v>&lt;177 micron (NGR)</v>
      </c>
      <c r="L2022">
        <v>44</v>
      </c>
      <c r="M2022" t="s">
        <v>183</v>
      </c>
      <c r="N2022">
        <v>879</v>
      </c>
      <c r="O2022" t="s">
        <v>490</v>
      </c>
      <c r="P2022" t="s">
        <v>799</v>
      </c>
      <c r="Q2022" t="s">
        <v>136</v>
      </c>
      <c r="R2022" t="s">
        <v>83</v>
      </c>
      <c r="S2022" t="s">
        <v>296</v>
      </c>
      <c r="T2022" t="s">
        <v>34</v>
      </c>
      <c r="U2022" t="s">
        <v>1395</v>
      </c>
      <c r="V2022" t="s">
        <v>207</v>
      </c>
      <c r="W2022" t="s">
        <v>136</v>
      </c>
      <c r="X2022" t="s">
        <v>46</v>
      </c>
    </row>
    <row r="2023" spans="1:24" x14ac:dyDescent="0.3">
      <c r="A2023" t="s">
        <v>8213</v>
      </c>
      <c r="B2023" t="s">
        <v>8214</v>
      </c>
      <c r="C2023" s="1" t="str">
        <f t="shared" si="309"/>
        <v>21:0420</v>
      </c>
      <c r="D2023" s="1" t="str">
        <f t="shared" si="316"/>
        <v>21:0140</v>
      </c>
      <c r="E2023" t="s">
        <v>8215</v>
      </c>
      <c r="F2023" t="s">
        <v>8216</v>
      </c>
      <c r="H2023">
        <v>59.261172999999999</v>
      </c>
      <c r="I2023">
        <v>-129.62823710000001</v>
      </c>
      <c r="J2023" s="1" t="str">
        <f t="shared" si="317"/>
        <v>NGR bulk stream sediment</v>
      </c>
      <c r="K2023" s="1" t="str">
        <f t="shared" si="318"/>
        <v>&lt;177 micron (NGR)</v>
      </c>
      <c r="L2023">
        <v>44</v>
      </c>
      <c r="M2023" t="s">
        <v>189</v>
      </c>
      <c r="N2023">
        <v>880</v>
      </c>
      <c r="O2023" t="s">
        <v>190</v>
      </c>
      <c r="P2023" t="s">
        <v>386</v>
      </c>
      <c r="Q2023" t="s">
        <v>46</v>
      </c>
      <c r="R2023" t="s">
        <v>593</v>
      </c>
      <c r="S2023" t="s">
        <v>225</v>
      </c>
      <c r="T2023" t="s">
        <v>34</v>
      </c>
      <c r="U2023" t="s">
        <v>2259</v>
      </c>
      <c r="V2023" t="s">
        <v>8217</v>
      </c>
      <c r="W2023" t="s">
        <v>37</v>
      </c>
      <c r="X2023" t="s">
        <v>250</v>
      </c>
    </row>
    <row r="2024" spans="1:24" x14ac:dyDescent="0.3">
      <c r="A2024" t="s">
        <v>8218</v>
      </c>
      <c r="B2024" t="s">
        <v>8219</v>
      </c>
      <c r="C2024" s="1" t="str">
        <f t="shared" si="309"/>
        <v>21:0420</v>
      </c>
      <c r="D2024" s="1" t="str">
        <f t="shared" si="316"/>
        <v>21:0140</v>
      </c>
      <c r="E2024" t="s">
        <v>8220</v>
      </c>
      <c r="F2024" t="s">
        <v>8221</v>
      </c>
      <c r="H2024">
        <v>59.370391699999999</v>
      </c>
      <c r="I2024">
        <v>-129.29604399999999</v>
      </c>
      <c r="J2024" s="1" t="str">
        <f t="shared" si="317"/>
        <v>NGR bulk stream sediment</v>
      </c>
      <c r="K2024" s="1" t="str">
        <f t="shared" si="318"/>
        <v>&lt;177 micron (NGR)</v>
      </c>
      <c r="L2024">
        <v>45</v>
      </c>
      <c r="M2024" t="s">
        <v>203</v>
      </c>
      <c r="N2024">
        <v>881</v>
      </c>
      <c r="O2024" t="s">
        <v>83</v>
      </c>
      <c r="P2024" t="s">
        <v>58</v>
      </c>
      <c r="Q2024" t="s">
        <v>67</v>
      </c>
      <c r="R2024" t="s">
        <v>104</v>
      </c>
      <c r="S2024" t="s">
        <v>33</v>
      </c>
      <c r="T2024" t="s">
        <v>34</v>
      </c>
      <c r="U2024" t="s">
        <v>768</v>
      </c>
      <c r="V2024" t="s">
        <v>213</v>
      </c>
      <c r="W2024" t="s">
        <v>37</v>
      </c>
      <c r="X2024" t="s">
        <v>38</v>
      </c>
    </row>
    <row r="2025" spans="1:24" x14ac:dyDescent="0.3">
      <c r="A2025" t="s">
        <v>8222</v>
      </c>
      <c r="B2025" t="s">
        <v>8223</v>
      </c>
      <c r="C2025" s="1" t="str">
        <f t="shared" si="309"/>
        <v>21:0420</v>
      </c>
      <c r="D2025" s="1" t="str">
        <f t="shared" si="316"/>
        <v>21:0140</v>
      </c>
      <c r="E2025" t="s">
        <v>8224</v>
      </c>
      <c r="F2025" t="s">
        <v>8225</v>
      </c>
      <c r="H2025">
        <v>59.272546699999999</v>
      </c>
      <c r="I2025">
        <v>-129.58083110000001</v>
      </c>
      <c r="J2025" s="1" t="str">
        <f t="shared" si="317"/>
        <v>NGR bulk stream sediment</v>
      </c>
      <c r="K2025" s="1" t="str">
        <f t="shared" si="318"/>
        <v>&lt;177 micron (NGR)</v>
      </c>
      <c r="L2025">
        <v>45</v>
      </c>
      <c r="M2025" t="s">
        <v>43</v>
      </c>
      <c r="N2025">
        <v>882</v>
      </c>
      <c r="O2025" t="s">
        <v>92</v>
      </c>
      <c r="P2025" t="s">
        <v>102</v>
      </c>
      <c r="Q2025" t="s">
        <v>57</v>
      </c>
      <c r="R2025" t="s">
        <v>167</v>
      </c>
      <c r="S2025" t="s">
        <v>33</v>
      </c>
      <c r="T2025" t="s">
        <v>34</v>
      </c>
      <c r="U2025" t="s">
        <v>724</v>
      </c>
      <c r="V2025" t="s">
        <v>1417</v>
      </c>
      <c r="W2025" t="s">
        <v>37</v>
      </c>
      <c r="X2025" t="s">
        <v>38</v>
      </c>
    </row>
    <row r="2026" spans="1:24" x14ac:dyDescent="0.3">
      <c r="A2026" t="s">
        <v>8226</v>
      </c>
      <c r="B2026" t="s">
        <v>8227</v>
      </c>
      <c r="C2026" s="1" t="str">
        <f t="shared" si="309"/>
        <v>21:0420</v>
      </c>
      <c r="D2026" s="1" t="str">
        <f t="shared" si="316"/>
        <v>21:0140</v>
      </c>
      <c r="E2026" t="s">
        <v>8228</v>
      </c>
      <c r="F2026" t="s">
        <v>8229</v>
      </c>
      <c r="H2026">
        <v>59.3357028</v>
      </c>
      <c r="I2026">
        <v>-129.29952109999999</v>
      </c>
      <c r="J2026" s="1" t="str">
        <f t="shared" si="317"/>
        <v>NGR bulk stream sediment</v>
      </c>
      <c r="K2026" s="1" t="str">
        <f t="shared" si="318"/>
        <v>&lt;177 micron (NGR)</v>
      </c>
      <c r="L2026">
        <v>45</v>
      </c>
      <c r="M2026" t="s">
        <v>54</v>
      </c>
      <c r="N2026">
        <v>883</v>
      </c>
      <c r="O2026" t="s">
        <v>83</v>
      </c>
      <c r="P2026" t="s">
        <v>58</v>
      </c>
      <c r="Q2026" t="s">
        <v>67</v>
      </c>
      <c r="R2026" t="s">
        <v>45</v>
      </c>
      <c r="S2026" t="s">
        <v>67</v>
      </c>
      <c r="T2026" t="s">
        <v>34</v>
      </c>
      <c r="U2026" t="s">
        <v>983</v>
      </c>
      <c r="V2026" t="s">
        <v>152</v>
      </c>
      <c r="W2026" t="s">
        <v>136</v>
      </c>
      <c r="X2026" t="s">
        <v>38</v>
      </c>
    </row>
    <row r="2027" spans="1:24" x14ac:dyDescent="0.3">
      <c r="A2027" t="s">
        <v>8230</v>
      </c>
      <c r="B2027" t="s">
        <v>8231</v>
      </c>
      <c r="C2027" s="1" t="str">
        <f t="shared" si="309"/>
        <v>21:0420</v>
      </c>
      <c r="D2027" s="1" t="str">
        <f t="shared" si="316"/>
        <v>21:0140</v>
      </c>
      <c r="E2027" t="s">
        <v>8232</v>
      </c>
      <c r="F2027" t="s">
        <v>8233</v>
      </c>
      <c r="H2027">
        <v>59.345359700000003</v>
      </c>
      <c r="I2027">
        <v>-129.29809409999999</v>
      </c>
      <c r="J2027" s="1" t="str">
        <f t="shared" si="317"/>
        <v>NGR bulk stream sediment</v>
      </c>
      <c r="K2027" s="1" t="str">
        <f t="shared" si="318"/>
        <v>&lt;177 micron (NGR)</v>
      </c>
      <c r="L2027">
        <v>45</v>
      </c>
      <c r="M2027" t="s">
        <v>73</v>
      </c>
      <c r="N2027">
        <v>884</v>
      </c>
      <c r="O2027" t="s">
        <v>44</v>
      </c>
      <c r="P2027" t="s">
        <v>103</v>
      </c>
      <c r="Q2027" t="s">
        <v>75</v>
      </c>
      <c r="R2027" t="s">
        <v>103</v>
      </c>
      <c r="S2027" t="s">
        <v>66</v>
      </c>
      <c r="T2027" t="s">
        <v>34</v>
      </c>
      <c r="U2027" t="s">
        <v>143</v>
      </c>
      <c r="V2027" t="s">
        <v>160</v>
      </c>
      <c r="W2027" t="s">
        <v>136</v>
      </c>
      <c r="X2027" t="s">
        <v>38</v>
      </c>
    </row>
    <row r="2028" spans="1:24" x14ac:dyDescent="0.3">
      <c r="A2028" t="s">
        <v>8234</v>
      </c>
      <c r="B2028" t="s">
        <v>8235</v>
      </c>
      <c r="C2028" s="1" t="str">
        <f t="shared" si="309"/>
        <v>21:0420</v>
      </c>
      <c r="D2028" s="1" t="str">
        <f t="shared" si="316"/>
        <v>21:0140</v>
      </c>
      <c r="E2028" t="s">
        <v>8220</v>
      </c>
      <c r="F2028" t="s">
        <v>8236</v>
      </c>
      <c r="H2028">
        <v>59.370391699999999</v>
      </c>
      <c r="I2028">
        <v>-129.29604399999999</v>
      </c>
      <c r="J2028" s="1" t="str">
        <f t="shared" si="317"/>
        <v>NGR bulk stream sediment</v>
      </c>
      <c r="K2028" s="1" t="str">
        <f t="shared" si="318"/>
        <v>&lt;177 micron (NGR)</v>
      </c>
      <c r="L2028">
        <v>45</v>
      </c>
      <c r="M2028" t="s">
        <v>301</v>
      </c>
      <c r="N2028">
        <v>885</v>
      </c>
      <c r="O2028" t="s">
        <v>83</v>
      </c>
      <c r="P2028" t="s">
        <v>93</v>
      </c>
      <c r="Q2028" t="s">
        <v>67</v>
      </c>
      <c r="R2028" t="s">
        <v>104</v>
      </c>
      <c r="S2028" t="s">
        <v>33</v>
      </c>
      <c r="T2028" t="s">
        <v>699</v>
      </c>
      <c r="U2028" t="s">
        <v>169</v>
      </c>
      <c r="V2028" t="s">
        <v>213</v>
      </c>
      <c r="W2028" t="s">
        <v>37</v>
      </c>
      <c r="X2028" t="s">
        <v>38</v>
      </c>
    </row>
    <row r="2029" spans="1:24" x14ac:dyDescent="0.3">
      <c r="A2029" t="s">
        <v>8237</v>
      </c>
      <c r="B2029" t="s">
        <v>8238</v>
      </c>
      <c r="C2029" s="1" t="str">
        <f t="shared" si="309"/>
        <v>21:0420</v>
      </c>
      <c r="D2029" s="1" t="str">
        <f t="shared" si="316"/>
        <v>21:0140</v>
      </c>
      <c r="E2029" t="s">
        <v>8220</v>
      </c>
      <c r="F2029" t="s">
        <v>8239</v>
      </c>
      <c r="H2029">
        <v>59.370391699999999</v>
      </c>
      <c r="I2029">
        <v>-129.29604399999999</v>
      </c>
      <c r="J2029" s="1" t="str">
        <f t="shared" si="317"/>
        <v>NGR bulk stream sediment</v>
      </c>
      <c r="K2029" s="1" t="str">
        <f t="shared" si="318"/>
        <v>&lt;177 micron (NGR)</v>
      </c>
      <c r="L2029">
        <v>45</v>
      </c>
      <c r="M2029" t="s">
        <v>295</v>
      </c>
      <c r="N2029">
        <v>886</v>
      </c>
      <c r="O2029" t="s">
        <v>83</v>
      </c>
      <c r="P2029" t="s">
        <v>93</v>
      </c>
      <c r="Q2029" t="s">
        <v>33</v>
      </c>
      <c r="R2029" t="s">
        <v>128</v>
      </c>
      <c r="S2029" t="s">
        <v>67</v>
      </c>
      <c r="T2029" t="s">
        <v>34</v>
      </c>
      <c r="U2029" t="s">
        <v>730</v>
      </c>
      <c r="V2029" t="s">
        <v>152</v>
      </c>
      <c r="W2029" t="s">
        <v>37</v>
      </c>
      <c r="X2029" t="s">
        <v>38</v>
      </c>
    </row>
    <row r="2030" spans="1:24" x14ac:dyDescent="0.3">
      <c r="A2030" t="s">
        <v>8240</v>
      </c>
      <c r="B2030" t="s">
        <v>8241</v>
      </c>
      <c r="C2030" s="1" t="str">
        <f t="shared" si="309"/>
        <v>21:0420</v>
      </c>
      <c r="D2030" s="1" t="str">
        <f t="shared" si="316"/>
        <v>21:0140</v>
      </c>
      <c r="E2030" t="s">
        <v>8242</v>
      </c>
      <c r="F2030" t="s">
        <v>8243</v>
      </c>
      <c r="H2030">
        <v>59.364346699999999</v>
      </c>
      <c r="I2030">
        <v>-129.25873279999999</v>
      </c>
      <c r="J2030" s="1" t="str">
        <f t="shared" si="317"/>
        <v>NGR bulk stream sediment</v>
      </c>
      <c r="K2030" s="1" t="str">
        <f t="shared" si="318"/>
        <v>&lt;177 micron (NGR)</v>
      </c>
      <c r="L2030">
        <v>45</v>
      </c>
      <c r="M2030" t="s">
        <v>82</v>
      </c>
      <c r="N2030">
        <v>887</v>
      </c>
      <c r="O2030" t="s">
        <v>92</v>
      </c>
      <c r="P2030" t="s">
        <v>45</v>
      </c>
      <c r="Q2030" t="s">
        <v>67</v>
      </c>
      <c r="R2030" t="s">
        <v>84</v>
      </c>
      <c r="S2030" t="s">
        <v>47</v>
      </c>
      <c r="T2030" t="s">
        <v>34</v>
      </c>
      <c r="U2030" t="s">
        <v>700</v>
      </c>
      <c r="V2030" t="s">
        <v>529</v>
      </c>
      <c r="W2030" t="s">
        <v>136</v>
      </c>
      <c r="X2030" t="s">
        <v>38</v>
      </c>
    </row>
    <row r="2031" spans="1:24" x14ac:dyDescent="0.3">
      <c r="A2031" t="s">
        <v>8244</v>
      </c>
      <c r="B2031" t="s">
        <v>8245</v>
      </c>
      <c r="C2031" s="1" t="str">
        <f t="shared" si="309"/>
        <v>21:0420</v>
      </c>
      <c r="D2031" s="1" t="str">
        <f t="shared" si="316"/>
        <v>21:0140</v>
      </c>
      <c r="E2031" t="s">
        <v>8246</v>
      </c>
      <c r="F2031" t="s">
        <v>8247</v>
      </c>
      <c r="H2031">
        <v>59.391399</v>
      </c>
      <c r="I2031">
        <v>-129.25177350000001</v>
      </c>
      <c r="J2031" s="1" t="str">
        <f t="shared" si="317"/>
        <v>NGR bulk stream sediment</v>
      </c>
      <c r="K2031" s="1" t="str">
        <f t="shared" si="318"/>
        <v>&lt;177 micron (NGR)</v>
      </c>
      <c r="L2031">
        <v>45</v>
      </c>
      <c r="M2031" t="s">
        <v>91</v>
      </c>
      <c r="N2031">
        <v>888</v>
      </c>
      <c r="O2031" t="s">
        <v>30</v>
      </c>
      <c r="P2031" t="s">
        <v>33</v>
      </c>
      <c r="Q2031" t="s">
        <v>47</v>
      </c>
      <c r="R2031" t="s">
        <v>142</v>
      </c>
      <c r="S2031" t="s">
        <v>66</v>
      </c>
      <c r="T2031" t="s">
        <v>34</v>
      </c>
      <c r="U2031" t="s">
        <v>600</v>
      </c>
      <c r="V2031" t="s">
        <v>106</v>
      </c>
      <c r="W2031" t="s">
        <v>37</v>
      </c>
      <c r="X2031" t="s">
        <v>38</v>
      </c>
    </row>
    <row r="2032" spans="1:24" x14ac:dyDescent="0.3">
      <c r="A2032" t="s">
        <v>8248</v>
      </c>
      <c r="B2032" t="s">
        <v>8249</v>
      </c>
      <c r="C2032" s="1" t="str">
        <f t="shared" si="309"/>
        <v>21:0420</v>
      </c>
      <c r="D2032" s="1" t="str">
        <f t="shared" si="316"/>
        <v>21:0140</v>
      </c>
      <c r="E2032" t="s">
        <v>8250</v>
      </c>
      <c r="F2032" t="s">
        <v>8251</v>
      </c>
      <c r="H2032">
        <v>59.398232</v>
      </c>
      <c r="I2032">
        <v>-129.28695400000001</v>
      </c>
      <c r="J2032" s="1" t="str">
        <f t="shared" si="317"/>
        <v>NGR bulk stream sediment</v>
      </c>
      <c r="K2032" s="1" t="str">
        <f t="shared" si="318"/>
        <v>&lt;177 micron (NGR)</v>
      </c>
      <c r="L2032">
        <v>45</v>
      </c>
      <c r="M2032" t="s">
        <v>101</v>
      </c>
      <c r="N2032">
        <v>889</v>
      </c>
      <c r="O2032" t="s">
        <v>149</v>
      </c>
      <c r="P2032" t="s">
        <v>103</v>
      </c>
      <c r="Q2032" t="s">
        <v>75</v>
      </c>
      <c r="R2032" t="s">
        <v>168</v>
      </c>
      <c r="S2032" t="s">
        <v>150</v>
      </c>
      <c r="T2032" t="s">
        <v>34</v>
      </c>
      <c r="U2032" t="s">
        <v>502</v>
      </c>
      <c r="V2032" t="s">
        <v>95</v>
      </c>
      <c r="W2032" t="s">
        <v>37</v>
      </c>
      <c r="X2032" t="s">
        <v>38</v>
      </c>
    </row>
    <row r="2033" spans="1:24" x14ac:dyDescent="0.3">
      <c r="A2033" t="s">
        <v>8252</v>
      </c>
      <c r="B2033" t="s">
        <v>8253</v>
      </c>
      <c r="C2033" s="1" t="str">
        <f t="shared" si="309"/>
        <v>21:0420</v>
      </c>
      <c r="D2033" s="1" t="str">
        <f t="shared" si="316"/>
        <v>21:0140</v>
      </c>
      <c r="E2033" t="s">
        <v>8254</v>
      </c>
      <c r="F2033" t="s">
        <v>8255</v>
      </c>
      <c r="H2033">
        <v>59.416185900000002</v>
      </c>
      <c r="I2033">
        <v>-129.25981519999999</v>
      </c>
      <c r="J2033" s="1" t="str">
        <f t="shared" si="317"/>
        <v>NGR bulk stream sediment</v>
      </c>
      <c r="K2033" s="1" t="str">
        <f t="shared" si="318"/>
        <v>&lt;177 micron (NGR)</v>
      </c>
      <c r="L2033">
        <v>45</v>
      </c>
      <c r="M2033" t="s">
        <v>111</v>
      </c>
      <c r="N2033">
        <v>890</v>
      </c>
      <c r="O2033" t="s">
        <v>306</v>
      </c>
      <c r="P2033" t="s">
        <v>75</v>
      </c>
      <c r="Q2033" t="s">
        <v>75</v>
      </c>
      <c r="R2033" t="s">
        <v>33</v>
      </c>
      <c r="S2033" t="s">
        <v>31</v>
      </c>
      <c r="T2033" t="s">
        <v>34</v>
      </c>
      <c r="U2033" t="s">
        <v>159</v>
      </c>
      <c r="V2033" t="s">
        <v>546</v>
      </c>
      <c r="W2033" t="s">
        <v>37</v>
      </c>
      <c r="X2033" t="s">
        <v>38</v>
      </c>
    </row>
    <row r="2034" spans="1:24" x14ac:dyDescent="0.3">
      <c r="A2034" t="s">
        <v>8256</v>
      </c>
      <c r="B2034" t="s">
        <v>8257</v>
      </c>
      <c r="C2034" s="1" t="str">
        <f t="shared" si="309"/>
        <v>21:0420</v>
      </c>
      <c r="D2034" s="1" t="str">
        <f t="shared" si="316"/>
        <v>21:0140</v>
      </c>
      <c r="E2034" t="s">
        <v>8258</v>
      </c>
      <c r="F2034" t="s">
        <v>8259</v>
      </c>
      <c r="H2034">
        <v>59.441372600000001</v>
      </c>
      <c r="I2034">
        <v>-129.34248779999999</v>
      </c>
      <c r="J2034" s="1" t="str">
        <f t="shared" si="317"/>
        <v>NGR bulk stream sediment</v>
      </c>
      <c r="K2034" s="1" t="str">
        <f t="shared" si="318"/>
        <v>&lt;177 micron (NGR)</v>
      </c>
      <c r="L2034">
        <v>45</v>
      </c>
      <c r="M2034" t="s">
        <v>118</v>
      </c>
      <c r="N2034">
        <v>891</v>
      </c>
      <c r="O2034" t="s">
        <v>167</v>
      </c>
      <c r="P2034" t="s">
        <v>47</v>
      </c>
      <c r="Q2034" t="s">
        <v>47</v>
      </c>
      <c r="R2034" t="s">
        <v>75</v>
      </c>
      <c r="S2034" t="s">
        <v>57</v>
      </c>
      <c r="T2034" t="s">
        <v>34</v>
      </c>
      <c r="U2034" t="s">
        <v>238</v>
      </c>
      <c r="V2034" t="s">
        <v>750</v>
      </c>
      <c r="W2034" t="s">
        <v>136</v>
      </c>
      <c r="X2034" t="s">
        <v>38</v>
      </c>
    </row>
    <row r="2035" spans="1:24" x14ac:dyDescent="0.3">
      <c r="A2035" t="s">
        <v>8260</v>
      </c>
      <c r="B2035" t="s">
        <v>8261</v>
      </c>
      <c r="C2035" s="1" t="str">
        <f t="shared" si="309"/>
        <v>21:0420</v>
      </c>
      <c r="D2035" s="1" t="str">
        <f t="shared" si="316"/>
        <v>21:0140</v>
      </c>
      <c r="E2035" t="s">
        <v>8262</v>
      </c>
      <c r="F2035" t="s">
        <v>8263</v>
      </c>
      <c r="H2035">
        <v>59.448356500000003</v>
      </c>
      <c r="I2035">
        <v>-129.40024260000001</v>
      </c>
      <c r="J2035" s="1" t="str">
        <f t="shared" si="317"/>
        <v>NGR bulk stream sediment</v>
      </c>
      <c r="K2035" s="1" t="str">
        <f t="shared" si="318"/>
        <v>&lt;177 micron (NGR)</v>
      </c>
      <c r="L2035">
        <v>45</v>
      </c>
      <c r="M2035" t="s">
        <v>125</v>
      </c>
      <c r="N2035">
        <v>892</v>
      </c>
      <c r="O2035" t="s">
        <v>56</v>
      </c>
      <c r="P2035" t="s">
        <v>75</v>
      </c>
      <c r="Q2035" t="s">
        <v>47</v>
      </c>
      <c r="R2035" t="s">
        <v>75</v>
      </c>
      <c r="S2035" t="s">
        <v>85</v>
      </c>
      <c r="T2035" t="s">
        <v>34</v>
      </c>
      <c r="U2035" t="s">
        <v>265</v>
      </c>
      <c r="V2035" t="s">
        <v>445</v>
      </c>
      <c r="W2035" t="s">
        <v>37</v>
      </c>
      <c r="X2035" t="s">
        <v>38</v>
      </c>
    </row>
    <row r="2036" spans="1:24" x14ac:dyDescent="0.3">
      <c r="A2036" t="s">
        <v>8264</v>
      </c>
      <c r="B2036" t="s">
        <v>8265</v>
      </c>
      <c r="C2036" s="1" t="str">
        <f t="shared" si="309"/>
        <v>21:0420</v>
      </c>
      <c r="D2036" s="1" t="str">
        <f t="shared" si="316"/>
        <v>21:0140</v>
      </c>
      <c r="E2036" t="s">
        <v>8266</v>
      </c>
      <c r="F2036" t="s">
        <v>8267</v>
      </c>
      <c r="H2036">
        <v>59.4431273</v>
      </c>
      <c r="I2036">
        <v>-129.4584735</v>
      </c>
      <c r="J2036" s="1" t="str">
        <f t="shared" si="317"/>
        <v>NGR bulk stream sediment</v>
      </c>
      <c r="K2036" s="1" t="str">
        <f t="shared" si="318"/>
        <v>&lt;177 micron (NGR)</v>
      </c>
      <c r="L2036">
        <v>45</v>
      </c>
      <c r="M2036" t="s">
        <v>148</v>
      </c>
      <c r="N2036">
        <v>893</v>
      </c>
      <c r="O2036" t="s">
        <v>406</v>
      </c>
      <c r="P2036" t="s">
        <v>75</v>
      </c>
      <c r="Q2036" t="s">
        <v>47</v>
      </c>
      <c r="R2036" t="s">
        <v>33</v>
      </c>
      <c r="S2036" t="s">
        <v>57</v>
      </c>
      <c r="T2036" t="s">
        <v>34</v>
      </c>
      <c r="U2036" t="s">
        <v>983</v>
      </c>
      <c r="V2036" t="s">
        <v>445</v>
      </c>
      <c r="W2036" t="s">
        <v>37</v>
      </c>
      <c r="X2036" t="s">
        <v>38</v>
      </c>
    </row>
    <row r="2037" spans="1:24" x14ac:dyDescent="0.3">
      <c r="A2037" t="s">
        <v>8268</v>
      </c>
      <c r="B2037" t="s">
        <v>8269</v>
      </c>
      <c r="C2037" s="1" t="str">
        <f t="shared" si="309"/>
        <v>21:0420</v>
      </c>
      <c r="D2037" s="1" t="str">
        <f t="shared" si="316"/>
        <v>21:0140</v>
      </c>
      <c r="E2037" t="s">
        <v>8270</v>
      </c>
      <c r="F2037" t="s">
        <v>8271</v>
      </c>
      <c r="H2037">
        <v>59.424594200000001</v>
      </c>
      <c r="I2037">
        <v>-129.46562449999999</v>
      </c>
      <c r="J2037" s="1" t="str">
        <f t="shared" si="317"/>
        <v>NGR bulk stream sediment</v>
      </c>
      <c r="K2037" s="1" t="str">
        <f t="shared" si="318"/>
        <v>&lt;177 micron (NGR)</v>
      </c>
      <c r="L2037">
        <v>45</v>
      </c>
      <c r="M2037" t="s">
        <v>157</v>
      </c>
      <c r="N2037">
        <v>894</v>
      </c>
      <c r="O2037" t="s">
        <v>225</v>
      </c>
      <c r="P2037" t="s">
        <v>75</v>
      </c>
      <c r="Q2037" t="s">
        <v>31</v>
      </c>
      <c r="R2037" t="s">
        <v>135</v>
      </c>
      <c r="S2037" t="s">
        <v>85</v>
      </c>
      <c r="T2037" t="s">
        <v>34</v>
      </c>
      <c r="U2037" t="s">
        <v>983</v>
      </c>
      <c r="V2037" t="s">
        <v>694</v>
      </c>
      <c r="W2037" t="s">
        <v>37</v>
      </c>
      <c r="X2037" t="s">
        <v>38</v>
      </c>
    </row>
    <row r="2038" spans="1:24" x14ac:dyDescent="0.3">
      <c r="A2038" t="s">
        <v>8272</v>
      </c>
      <c r="B2038" t="s">
        <v>8273</v>
      </c>
      <c r="C2038" s="1" t="str">
        <f t="shared" si="309"/>
        <v>21:0420</v>
      </c>
      <c r="D2038" s="1" t="str">
        <f t="shared" si="316"/>
        <v>21:0140</v>
      </c>
      <c r="E2038" t="s">
        <v>8274</v>
      </c>
      <c r="F2038" t="s">
        <v>8275</v>
      </c>
      <c r="H2038">
        <v>59.491522400000001</v>
      </c>
      <c r="I2038">
        <v>-129.45014169999999</v>
      </c>
      <c r="J2038" s="1" t="str">
        <f t="shared" si="317"/>
        <v>NGR bulk stream sediment</v>
      </c>
      <c r="K2038" s="1" t="str">
        <f t="shared" si="318"/>
        <v>&lt;177 micron (NGR)</v>
      </c>
      <c r="L2038">
        <v>45</v>
      </c>
      <c r="M2038" t="s">
        <v>165</v>
      </c>
      <c r="N2038">
        <v>895</v>
      </c>
      <c r="O2038" t="s">
        <v>1295</v>
      </c>
      <c r="P2038" t="s">
        <v>103</v>
      </c>
      <c r="Q2038" t="s">
        <v>545</v>
      </c>
      <c r="R2038" t="s">
        <v>128</v>
      </c>
      <c r="S2038" t="s">
        <v>85</v>
      </c>
      <c r="T2038" t="s">
        <v>34</v>
      </c>
      <c r="U2038" t="s">
        <v>151</v>
      </c>
      <c r="V2038" t="s">
        <v>1015</v>
      </c>
      <c r="W2038" t="s">
        <v>136</v>
      </c>
      <c r="X2038" t="s">
        <v>38</v>
      </c>
    </row>
    <row r="2039" spans="1:24" x14ac:dyDescent="0.3">
      <c r="A2039" t="s">
        <v>8276</v>
      </c>
      <c r="B2039" t="s">
        <v>8277</v>
      </c>
      <c r="C2039" s="1" t="str">
        <f t="shared" si="309"/>
        <v>21:0420</v>
      </c>
      <c r="D2039" s="1" t="str">
        <f t="shared" si="316"/>
        <v>21:0140</v>
      </c>
      <c r="E2039" t="s">
        <v>8278</v>
      </c>
      <c r="F2039" t="s">
        <v>8279</v>
      </c>
      <c r="H2039">
        <v>59.491984100000003</v>
      </c>
      <c r="I2039">
        <v>-129.4744804</v>
      </c>
      <c r="J2039" s="1" t="str">
        <f t="shared" si="317"/>
        <v>NGR bulk stream sediment</v>
      </c>
      <c r="K2039" s="1" t="str">
        <f t="shared" si="318"/>
        <v>&lt;177 micron (NGR)</v>
      </c>
      <c r="L2039">
        <v>45</v>
      </c>
      <c r="M2039" t="s">
        <v>175</v>
      </c>
      <c r="N2039">
        <v>896</v>
      </c>
      <c r="O2039" t="s">
        <v>225</v>
      </c>
      <c r="P2039" t="s">
        <v>33</v>
      </c>
      <c r="Q2039" t="s">
        <v>46</v>
      </c>
      <c r="R2039" t="s">
        <v>104</v>
      </c>
      <c r="S2039" t="s">
        <v>66</v>
      </c>
      <c r="T2039" t="s">
        <v>34</v>
      </c>
      <c r="U2039" t="s">
        <v>143</v>
      </c>
      <c r="V2039" t="s">
        <v>523</v>
      </c>
      <c r="W2039" t="s">
        <v>37</v>
      </c>
      <c r="X2039" t="s">
        <v>38</v>
      </c>
    </row>
    <row r="2040" spans="1:24" x14ac:dyDescent="0.3">
      <c r="A2040" t="s">
        <v>8280</v>
      </c>
      <c r="B2040" t="s">
        <v>8281</v>
      </c>
      <c r="C2040" s="1" t="str">
        <f t="shared" ref="C2040:C2087" si="319">HYPERLINK("http://geochem.nrcan.gc.ca/cdogs/content/bdl/bdl210420_e.htm", "21:0420")</f>
        <v>21:0420</v>
      </c>
      <c r="D2040" s="1" t="str">
        <f t="shared" si="316"/>
        <v>21:0140</v>
      </c>
      <c r="E2040" t="s">
        <v>8282</v>
      </c>
      <c r="F2040" t="s">
        <v>8283</v>
      </c>
      <c r="H2040">
        <v>59.479987299999998</v>
      </c>
      <c r="I2040">
        <v>-129.53485749999999</v>
      </c>
      <c r="J2040" s="1" t="str">
        <f t="shared" si="317"/>
        <v>NGR bulk stream sediment</v>
      </c>
      <c r="K2040" s="1" t="str">
        <f t="shared" si="318"/>
        <v>&lt;177 micron (NGR)</v>
      </c>
      <c r="L2040">
        <v>45</v>
      </c>
      <c r="M2040" t="s">
        <v>183</v>
      </c>
      <c r="N2040">
        <v>897</v>
      </c>
      <c r="O2040" t="s">
        <v>56</v>
      </c>
      <c r="P2040" t="s">
        <v>58</v>
      </c>
      <c r="Q2040" t="s">
        <v>75</v>
      </c>
      <c r="R2040" t="s">
        <v>32</v>
      </c>
      <c r="S2040" t="s">
        <v>75</v>
      </c>
      <c r="T2040" t="s">
        <v>34</v>
      </c>
      <c r="U2040" t="s">
        <v>231</v>
      </c>
      <c r="V2040" t="s">
        <v>439</v>
      </c>
      <c r="W2040" t="s">
        <v>37</v>
      </c>
      <c r="X2040" t="s">
        <v>38</v>
      </c>
    </row>
    <row r="2041" spans="1:24" x14ac:dyDescent="0.3">
      <c r="A2041" t="s">
        <v>8284</v>
      </c>
      <c r="B2041" t="s">
        <v>8285</v>
      </c>
      <c r="C2041" s="1" t="str">
        <f t="shared" si="319"/>
        <v>21:0420</v>
      </c>
      <c r="D2041" s="1" t="str">
        <f t="shared" si="316"/>
        <v>21:0140</v>
      </c>
      <c r="E2041" t="s">
        <v>8286</v>
      </c>
      <c r="F2041" t="s">
        <v>8287</v>
      </c>
      <c r="H2041">
        <v>59.456209700000002</v>
      </c>
      <c r="I2041">
        <v>-129.54536540000001</v>
      </c>
      <c r="J2041" s="1" t="str">
        <f t="shared" si="317"/>
        <v>NGR bulk stream sediment</v>
      </c>
      <c r="K2041" s="1" t="str">
        <f t="shared" si="318"/>
        <v>&lt;177 micron (NGR)</v>
      </c>
      <c r="L2041">
        <v>45</v>
      </c>
      <c r="M2041" t="s">
        <v>189</v>
      </c>
      <c r="N2041">
        <v>898</v>
      </c>
      <c r="O2041" t="s">
        <v>32</v>
      </c>
      <c r="P2041" t="s">
        <v>103</v>
      </c>
      <c r="Q2041" t="s">
        <v>47</v>
      </c>
      <c r="R2041" t="s">
        <v>74</v>
      </c>
      <c r="S2041" t="s">
        <v>46</v>
      </c>
      <c r="T2041" t="s">
        <v>34</v>
      </c>
      <c r="U2041" t="s">
        <v>690</v>
      </c>
      <c r="V2041" t="s">
        <v>459</v>
      </c>
      <c r="W2041" t="s">
        <v>136</v>
      </c>
      <c r="X2041" t="s">
        <v>38</v>
      </c>
    </row>
    <row r="2042" spans="1:24" x14ac:dyDescent="0.3">
      <c r="A2042" t="s">
        <v>8288</v>
      </c>
      <c r="B2042" t="s">
        <v>8289</v>
      </c>
      <c r="C2042" s="1" t="str">
        <f t="shared" si="319"/>
        <v>21:0420</v>
      </c>
      <c r="D2042" s="1" t="str">
        <f t="shared" si="316"/>
        <v>21:0140</v>
      </c>
      <c r="E2042" t="s">
        <v>8290</v>
      </c>
      <c r="F2042" t="s">
        <v>8291</v>
      </c>
      <c r="H2042">
        <v>59.4508498</v>
      </c>
      <c r="I2042">
        <v>-129.62901769999999</v>
      </c>
      <c r="J2042" s="1" t="str">
        <f t="shared" si="317"/>
        <v>NGR bulk stream sediment</v>
      </c>
      <c r="K2042" s="1" t="str">
        <f t="shared" si="318"/>
        <v>&lt;177 micron (NGR)</v>
      </c>
      <c r="L2042">
        <v>45</v>
      </c>
      <c r="M2042" t="s">
        <v>325</v>
      </c>
      <c r="N2042">
        <v>899</v>
      </c>
      <c r="O2042" t="s">
        <v>1364</v>
      </c>
      <c r="P2042" t="s">
        <v>364</v>
      </c>
      <c r="Q2042" t="s">
        <v>93</v>
      </c>
      <c r="R2042" t="s">
        <v>820</v>
      </c>
      <c r="S2042" t="s">
        <v>135</v>
      </c>
      <c r="T2042" t="s">
        <v>34</v>
      </c>
      <c r="U2042" t="s">
        <v>1667</v>
      </c>
      <c r="V2042" t="s">
        <v>517</v>
      </c>
      <c r="W2042" t="s">
        <v>57</v>
      </c>
      <c r="X2042" t="s">
        <v>38</v>
      </c>
    </row>
    <row r="2043" spans="1:24" x14ac:dyDescent="0.3">
      <c r="A2043" t="s">
        <v>8292</v>
      </c>
      <c r="B2043" t="s">
        <v>8293</v>
      </c>
      <c r="C2043" s="1" t="str">
        <f t="shared" si="319"/>
        <v>21:0420</v>
      </c>
      <c r="D2043" s="1" t="str">
        <f>HYPERLINK("http://geochem.nrcan.gc.ca/cdogs/content/svy/svy_e.htm", "")</f>
        <v/>
      </c>
      <c r="G2043" s="1" t="str">
        <f>HYPERLINK("http://geochem.nrcan.gc.ca/cdogs/content/cr_/cr_00042_e.htm", "42")</f>
        <v>42</v>
      </c>
      <c r="J2043" t="s">
        <v>195</v>
      </c>
      <c r="K2043" t="s">
        <v>196</v>
      </c>
      <c r="L2043">
        <v>45</v>
      </c>
      <c r="M2043" t="s">
        <v>197</v>
      </c>
      <c r="N2043">
        <v>900</v>
      </c>
      <c r="O2043" t="s">
        <v>55</v>
      </c>
      <c r="P2043" t="s">
        <v>126</v>
      </c>
      <c r="Q2043" t="s">
        <v>55</v>
      </c>
      <c r="R2043" t="s">
        <v>83</v>
      </c>
      <c r="S2043" t="s">
        <v>46</v>
      </c>
      <c r="T2043" t="s">
        <v>289</v>
      </c>
      <c r="U2043" t="s">
        <v>512</v>
      </c>
      <c r="V2043" t="s">
        <v>427</v>
      </c>
      <c r="W2043" t="s">
        <v>57</v>
      </c>
      <c r="X2043" t="s">
        <v>250</v>
      </c>
    </row>
    <row r="2044" spans="1:24" x14ac:dyDescent="0.3">
      <c r="A2044" t="s">
        <v>8294</v>
      </c>
      <c r="B2044" t="s">
        <v>8295</v>
      </c>
      <c r="C2044" s="1" t="str">
        <f t="shared" si="319"/>
        <v>21:0420</v>
      </c>
      <c r="D2044" s="1" t="str">
        <f t="shared" ref="D2044:D2059" si="320">HYPERLINK("http://geochem.nrcan.gc.ca/cdogs/content/svy/svy210140_e.htm", "21:0140")</f>
        <v>21:0140</v>
      </c>
      <c r="E2044" t="s">
        <v>8296</v>
      </c>
      <c r="F2044" t="s">
        <v>8297</v>
      </c>
      <c r="H2044">
        <v>59.487807199999999</v>
      </c>
      <c r="I2044">
        <v>-129.6501681</v>
      </c>
      <c r="J2044" s="1" t="str">
        <f t="shared" ref="J2044:J2059" si="321">HYPERLINK("http://geochem.nrcan.gc.ca/cdogs/content/kwd/kwd020030_e.htm", "NGR bulk stream sediment")</f>
        <v>NGR bulk stream sediment</v>
      </c>
      <c r="K2044" s="1" t="str">
        <f t="shared" ref="K2044:K2059" si="322">HYPERLINK("http://geochem.nrcan.gc.ca/cdogs/content/kwd/kwd080006_e.htm", "&lt;177 micron (NGR)")</f>
        <v>&lt;177 micron (NGR)</v>
      </c>
      <c r="L2044">
        <v>46</v>
      </c>
      <c r="M2044" t="s">
        <v>28</v>
      </c>
      <c r="N2044">
        <v>901</v>
      </c>
      <c r="O2044" t="s">
        <v>349</v>
      </c>
      <c r="P2044" t="s">
        <v>103</v>
      </c>
      <c r="Q2044" t="s">
        <v>31</v>
      </c>
      <c r="R2044" t="s">
        <v>65</v>
      </c>
      <c r="S2044" t="s">
        <v>67</v>
      </c>
      <c r="T2044" t="s">
        <v>34</v>
      </c>
      <c r="U2044" t="s">
        <v>1356</v>
      </c>
      <c r="V2044" t="s">
        <v>344</v>
      </c>
      <c r="W2044" t="s">
        <v>37</v>
      </c>
      <c r="X2044" t="s">
        <v>38</v>
      </c>
    </row>
    <row r="2045" spans="1:24" x14ac:dyDescent="0.3">
      <c r="A2045" t="s">
        <v>8298</v>
      </c>
      <c r="B2045" t="s">
        <v>8299</v>
      </c>
      <c r="C2045" s="1" t="str">
        <f t="shared" si="319"/>
        <v>21:0420</v>
      </c>
      <c r="D2045" s="1" t="str">
        <f t="shared" si="320"/>
        <v>21:0140</v>
      </c>
      <c r="E2045" t="s">
        <v>8300</v>
      </c>
      <c r="F2045" t="s">
        <v>8301</v>
      </c>
      <c r="H2045">
        <v>59.468061900000002</v>
      </c>
      <c r="I2045">
        <v>-129.58314129999999</v>
      </c>
      <c r="J2045" s="1" t="str">
        <f t="shared" si="321"/>
        <v>NGR bulk stream sediment</v>
      </c>
      <c r="K2045" s="1" t="str">
        <f t="shared" si="322"/>
        <v>&lt;177 micron (NGR)</v>
      </c>
      <c r="L2045">
        <v>46</v>
      </c>
      <c r="M2045" t="s">
        <v>43</v>
      </c>
      <c r="N2045">
        <v>902</v>
      </c>
      <c r="O2045" t="s">
        <v>126</v>
      </c>
      <c r="P2045" t="s">
        <v>406</v>
      </c>
      <c r="Q2045" t="s">
        <v>75</v>
      </c>
      <c r="R2045" t="s">
        <v>318</v>
      </c>
      <c r="S2045" t="s">
        <v>67</v>
      </c>
      <c r="T2045" t="s">
        <v>34</v>
      </c>
      <c r="U2045" t="s">
        <v>206</v>
      </c>
      <c r="V2045" t="s">
        <v>113</v>
      </c>
      <c r="W2045" t="s">
        <v>37</v>
      </c>
      <c r="X2045" t="s">
        <v>38</v>
      </c>
    </row>
    <row r="2046" spans="1:24" x14ac:dyDescent="0.3">
      <c r="A2046" t="s">
        <v>8302</v>
      </c>
      <c r="B2046" t="s">
        <v>8303</v>
      </c>
      <c r="C2046" s="1" t="str">
        <f t="shared" si="319"/>
        <v>21:0420</v>
      </c>
      <c r="D2046" s="1" t="str">
        <f t="shared" si="320"/>
        <v>21:0140</v>
      </c>
      <c r="E2046" t="s">
        <v>8296</v>
      </c>
      <c r="F2046" t="s">
        <v>8304</v>
      </c>
      <c r="H2046">
        <v>59.487807199999999</v>
      </c>
      <c r="I2046">
        <v>-129.6501681</v>
      </c>
      <c r="J2046" s="1" t="str">
        <f t="shared" si="321"/>
        <v>NGR bulk stream sediment</v>
      </c>
      <c r="K2046" s="1" t="str">
        <f t="shared" si="322"/>
        <v>&lt;177 micron (NGR)</v>
      </c>
      <c r="L2046">
        <v>46</v>
      </c>
      <c r="M2046" t="s">
        <v>64</v>
      </c>
      <c r="N2046">
        <v>903</v>
      </c>
      <c r="O2046" t="s">
        <v>622</v>
      </c>
      <c r="P2046" t="s">
        <v>103</v>
      </c>
      <c r="Q2046" t="s">
        <v>31</v>
      </c>
      <c r="R2046" t="s">
        <v>55</v>
      </c>
      <c r="S2046" t="s">
        <v>67</v>
      </c>
      <c r="T2046" t="s">
        <v>34</v>
      </c>
      <c r="U2046" t="s">
        <v>2105</v>
      </c>
      <c r="V2046" t="s">
        <v>49</v>
      </c>
      <c r="W2046" t="s">
        <v>37</v>
      </c>
      <c r="X2046" t="s">
        <v>38</v>
      </c>
    </row>
    <row r="2047" spans="1:24" x14ac:dyDescent="0.3">
      <c r="A2047" t="s">
        <v>8305</v>
      </c>
      <c r="B2047" t="s">
        <v>8306</v>
      </c>
      <c r="C2047" s="1" t="str">
        <f t="shared" si="319"/>
        <v>21:0420</v>
      </c>
      <c r="D2047" s="1" t="str">
        <f t="shared" si="320"/>
        <v>21:0140</v>
      </c>
      <c r="E2047" t="s">
        <v>8307</v>
      </c>
      <c r="F2047" t="s">
        <v>8308</v>
      </c>
      <c r="H2047">
        <v>59.507463799999996</v>
      </c>
      <c r="I2047">
        <v>-129.59956159999999</v>
      </c>
      <c r="J2047" s="1" t="str">
        <f t="shared" si="321"/>
        <v>NGR bulk stream sediment</v>
      </c>
      <c r="K2047" s="1" t="str">
        <f t="shared" si="322"/>
        <v>&lt;177 micron (NGR)</v>
      </c>
      <c r="L2047">
        <v>46</v>
      </c>
      <c r="M2047" t="s">
        <v>54</v>
      </c>
      <c r="N2047">
        <v>904</v>
      </c>
      <c r="O2047" t="s">
        <v>370</v>
      </c>
      <c r="P2047" t="s">
        <v>225</v>
      </c>
      <c r="Q2047" t="s">
        <v>31</v>
      </c>
      <c r="R2047" t="s">
        <v>665</v>
      </c>
      <c r="S2047" t="s">
        <v>135</v>
      </c>
      <c r="T2047" t="s">
        <v>34</v>
      </c>
      <c r="U2047" t="s">
        <v>1581</v>
      </c>
      <c r="V2047" t="s">
        <v>36</v>
      </c>
      <c r="W2047" t="s">
        <v>37</v>
      </c>
      <c r="X2047" t="s">
        <v>38</v>
      </c>
    </row>
    <row r="2048" spans="1:24" x14ac:dyDescent="0.3">
      <c r="A2048" t="s">
        <v>8309</v>
      </c>
      <c r="B2048" t="s">
        <v>8310</v>
      </c>
      <c r="C2048" s="1" t="str">
        <f t="shared" si="319"/>
        <v>21:0420</v>
      </c>
      <c r="D2048" s="1" t="str">
        <f t="shared" si="320"/>
        <v>21:0140</v>
      </c>
      <c r="E2048" t="s">
        <v>8311</v>
      </c>
      <c r="F2048" t="s">
        <v>8312</v>
      </c>
      <c r="H2048">
        <v>59.532067699999999</v>
      </c>
      <c r="I2048">
        <v>-129.58194810000001</v>
      </c>
      <c r="J2048" s="1" t="str">
        <f t="shared" si="321"/>
        <v>NGR bulk stream sediment</v>
      </c>
      <c r="K2048" s="1" t="str">
        <f t="shared" si="322"/>
        <v>&lt;177 micron (NGR)</v>
      </c>
      <c r="L2048">
        <v>46</v>
      </c>
      <c r="M2048" t="s">
        <v>73</v>
      </c>
      <c r="N2048">
        <v>905</v>
      </c>
      <c r="O2048" t="s">
        <v>622</v>
      </c>
      <c r="P2048" t="s">
        <v>250</v>
      </c>
      <c r="Q2048" t="s">
        <v>85</v>
      </c>
      <c r="R2048" t="s">
        <v>176</v>
      </c>
      <c r="S2048" t="s">
        <v>135</v>
      </c>
      <c r="T2048" t="s">
        <v>34</v>
      </c>
      <c r="U2048" t="s">
        <v>1416</v>
      </c>
      <c r="V2048" t="s">
        <v>334</v>
      </c>
      <c r="W2048" t="s">
        <v>37</v>
      </c>
      <c r="X2048" t="s">
        <v>38</v>
      </c>
    </row>
    <row r="2049" spans="1:24" x14ac:dyDescent="0.3">
      <c r="A2049" t="s">
        <v>8313</v>
      </c>
      <c r="B2049" t="s">
        <v>8314</v>
      </c>
      <c r="C2049" s="1" t="str">
        <f t="shared" si="319"/>
        <v>21:0420</v>
      </c>
      <c r="D2049" s="1" t="str">
        <f t="shared" si="320"/>
        <v>21:0140</v>
      </c>
      <c r="E2049" t="s">
        <v>8315</v>
      </c>
      <c r="F2049" t="s">
        <v>8316</v>
      </c>
      <c r="H2049">
        <v>59.446507500000003</v>
      </c>
      <c r="I2049">
        <v>-129.583652</v>
      </c>
      <c r="J2049" s="1" t="str">
        <f t="shared" si="321"/>
        <v>NGR bulk stream sediment</v>
      </c>
      <c r="K2049" s="1" t="str">
        <f t="shared" si="322"/>
        <v>&lt;177 micron (NGR)</v>
      </c>
      <c r="L2049">
        <v>46</v>
      </c>
      <c r="M2049" t="s">
        <v>82</v>
      </c>
      <c r="N2049">
        <v>906</v>
      </c>
      <c r="O2049" t="s">
        <v>349</v>
      </c>
      <c r="P2049" t="s">
        <v>83</v>
      </c>
      <c r="Q2049" t="s">
        <v>47</v>
      </c>
      <c r="R2049" t="s">
        <v>405</v>
      </c>
      <c r="S2049" t="s">
        <v>93</v>
      </c>
      <c r="T2049" t="s">
        <v>34</v>
      </c>
      <c r="U2049" t="s">
        <v>8317</v>
      </c>
      <c r="V2049" t="s">
        <v>77</v>
      </c>
      <c r="W2049" t="s">
        <v>57</v>
      </c>
      <c r="X2049" t="s">
        <v>38</v>
      </c>
    </row>
    <row r="2050" spans="1:24" x14ac:dyDescent="0.3">
      <c r="A2050" t="s">
        <v>8318</v>
      </c>
      <c r="B2050" t="s">
        <v>8319</v>
      </c>
      <c r="C2050" s="1" t="str">
        <f t="shared" si="319"/>
        <v>21:0420</v>
      </c>
      <c r="D2050" s="1" t="str">
        <f t="shared" si="320"/>
        <v>21:0140</v>
      </c>
      <c r="E2050" t="s">
        <v>8320</v>
      </c>
      <c r="F2050" t="s">
        <v>8321</v>
      </c>
      <c r="H2050">
        <v>59.435662200000003</v>
      </c>
      <c r="I2050">
        <v>-129.5870615</v>
      </c>
      <c r="J2050" s="1" t="str">
        <f t="shared" si="321"/>
        <v>NGR bulk stream sediment</v>
      </c>
      <c r="K2050" s="1" t="str">
        <f t="shared" si="322"/>
        <v>&lt;177 micron (NGR)</v>
      </c>
      <c r="L2050">
        <v>46</v>
      </c>
      <c r="M2050" t="s">
        <v>91</v>
      </c>
      <c r="N2050">
        <v>907</v>
      </c>
      <c r="O2050" t="s">
        <v>249</v>
      </c>
      <c r="P2050" t="s">
        <v>318</v>
      </c>
      <c r="Q2050" t="s">
        <v>57</v>
      </c>
      <c r="R2050" t="s">
        <v>212</v>
      </c>
      <c r="S2050" t="s">
        <v>205</v>
      </c>
      <c r="T2050" t="s">
        <v>34</v>
      </c>
      <c r="U2050" t="s">
        <v>218</v>
      </c>
      <c r="V2050" t="s">
        <v>192</v>
      </c>
      <c r="W2050" t="s">
        <v>37</v>
      </c>
      <c r="X2050" t="s">
        <v>38</v>
      </c>
    </row>
    <row r="2051" spans="1:24" x14ac:dyDescent="0.3">
      <c r="A2051" t="s">
        <v>8322</v>
      </c>
      <c r="B2051" t="s">
        <v>8323</v>
      </c>
      <c r="C2051" s="1" t="str">
        <f t="shared" si="319"/>
        <v>21:0420</v>
      </c>
      <c r="D2051" s="1" t="str">
        <f t="shared" si="320"/>
        <v>21:0140</v>
      </c>
      <c r="E2051" t="s">
        <v>8324</v>
      </c>
      <c r="F2051" t="s">
        <v>8325</v>
      </c>
      <c r="H2051">
        <v>59.407939900000002</v>
      </c>
      <c r="I2051">
        <v>-129.5811918</v>
      </c>
      <c r="J2051" s="1" t="str">
        <f t="shared" si="321"/>
        <v>NGR bulk stream sediment</v>
      </c>
      <c r="K2051" s="1" t="str">
        <f t="shared" si="322"/>
        <v>&lt;177 micron (NGR)</v>
      </c>
      <c r="L2051">
        <v>46</v>
      </c>
      <c r="M2051" t="s">
        <v>101</v>
      </c>
      <c r="N2051">
        <v>908</v>
      </c>
      <c r="O2051" t="s">
        <v>490</v>
      </c>
      <c r="P2051" t="s">
        <v>379</v>
      </c>
      <c r="Q2051" t="s">
        <v>66</v>
      </c>
      <c r="R2051" t="s">
        <v>127</v>
      </c>
      <c r="S2051" t="s">
        <v>66</v>
      </c>
      <c r="T2051" t="s">
        <v>34</v>
      </c>
      <c r="U2051" t="s">
        <v>119</v>
      </c>
      <c r="V2051" t="s">
        <v>224</v>
      </c>
      <c r="W2051" t="s">
        <v>57</v>
      </c>
      <c r="X2051" t="s">
        <v>38</v>
      </c>
    </row>
    <row r="2052" spans="1:24" x14ac:dyDescent="0.3">
      <c r="A2052" t="s">
        <v>8326</v>
      </c>
      <c r="B2052" t="s">
        <v>8327</v>
      </c>
      <c r="C2052" s="1" t="str">
        <f t="shared" si="319"/>
        <v>21:0420</v>
      </c>
      <c r="D2052" s="1" t="str">
        <f t="shared" si="320"/>
        <v>21:0140</v>
      </c>
      <c r="E2052" t="s">
        <v>8328</v>
      </c>
      <c r="F2052" t="s">
        <v>8329</v>
      </c>
      <c r="H2052">
        <v>59.3942847</v>
      </c>
      <c r="I2052">
        <v>-129.1855932</v>
      </c>
      <c r="J2052" s="1" t="str">
        <f t="shared" si="321"/>
        <v>NGR bulk stream sediment</v>
      </c>
      <c r="K2052" s="1" t="str">
        <f t="shared" si="322"/>
        <v>&lt;177 micron (NGR)</v>
      </c>
      <c r="L2052">
        <v>46</v>
      </c>
      <c r="M2052" t="s">
        <v>134</v>
      </c>
      <c r="N2052">
        <v>909</v>
      </c>
      <c r="O2052" t="s">
        <v>379</v>
      </c>
      <c r="P2052" t="s">
        <v>33</v>
      </c>
      <c r="Q2052" t="s">
        <v>57</v>
      </c>
      <c r="R2052" t="s">
        <v>93</v>
      </c>
      <c r="S2052" t="s">
        <v>57</v>
      </c>
      <c r="T2052" t="s">
        <v>34</v>
      </c>
      <c r="U2052" t="s">
        <v>417</v>
      </c>
      <c r="V2052" t="s">
        <v>929</v>
      </c>
      <c r="W2052" t="s">
        <v>37</v>
      </c>
      <c r="X2052" t="s">
        <v>38</v>
      </c>
    </row>
    <row r="2053" spans="1:24" x14ac:dyDescent="0.3">
      <c r="A2053" t="s">
        <v>8330</v>
      </c>
      <c r="B2053" t="s">
        <v>8331</v>
      </c>
      <c r="C2053" s="1" t="str">
        <f t="shared" si="319"/>
        <v>21:0420</v>
      </c>
      <c r="D2053" s="1" t="str">
        <f t="shared" si="320"/>
        <v>21:0140</v>
      </c>
      <c r="E2053" t="s">
        <v>8328</v>
      </c>
      <c r="F2053" t="s">
        <v>8332</v>
      </c>
      <c r="H2053">
        <v>59.3942847</v>
      </c>
      <c r="I2053">
        <v>-129.1855932</v>
      </c>
      <c r="J2053" s="1" t="str">
        <f t="shared" si="321"/>
        <v>NGR bulk stream sediment</v>
      </c>
      <c r="K2053" s="1" t="str">
        <f t="shared" si="322"/>
        <v>&lt;177 micron (NGR)</v>
      </c>
      <c r="L2053">
        <v>46</v>
      </c>
      <c r="M2053" t="s">
        <v>140</v>
      </c>
      <c r="N2053">
        <v>910</v>
      </c>
      <c r="O2053" t="s">
        <v>167</v>
      </c>
      <c r="P2053" t="s">
        <v>47</v>
      </c>
      <c r="Q2053" t="s">
        <v>37</v>
      </c>
      <c r="R2053" t="s">
        <v>33</v>
      </c>
      <c r="S2053" t="s">
        <v>57</v>
      </c>
      <c r="T2053" t="s">
        <v>34</v>
      </c>
      <c r="U2053" t="s">
        <v>94</v>
      </c>
      <c r="V2053" t="s">
        <v>535</v>
      </c>
      <c r="W2053" t="s">
        <v>37</v>
      </c>
      <c r="X2053" t="s">
        <v>38</v>
      </c>
    </row>
    <row r="2054" spans="1:24" x14ac:dyDescent="0.3">
      <c r="A2054" t="s">
        <v>8333</v>
      </c>
      <c r="B2054" t="s">
        <v>8334</v>
      </c>
      <c r="C2054" s="1" t="str">
        <f t="shared" si="319"/>
        <v>21:0420</v>
      </c>
      <c r="D2054" s="1" t="str">
        <f t="shared" si="320"/>
        <v>21:0140</v>
      </c>
      <c r="E2054" t="s">
        <v>8335</v>
      </c>
      <c r="F2054" t="s">
        <v>8336</v>
      </c>
      <c r="H2054">
        <v>59.387873800000001</v>
      </c>
      <c r="I2054">
        <v>-129.3544819</v>
      </c>
      <c r="J2054" s="1" t="str">
        <f t="shared" si="321"/>
        <v>NGR bulk stream sediment</v>
      </c>
      <c r="K2054" s="1" t="str">
        <f t="shared" si="322"/>
        <v>&lt;177 micron (NGR)</v>
      </c>
      <c r="L2054">
        <v>46</v>
      </c>
      <c r="M2054" t="s">
        <v>111</v>
      </c>
      <c r="N2054">
        <v>911</v>
      </c>
      <c r="O2054" t="s">
        <v>250</v>
      </c>
      <c r="P2054" t="s">
        <v>46</v>
      </c>
      <c r="Q2054" t="s">
        <v>66</v>
      </c>
      <c r="R2054" t="s">
        <v>33</v>
      </c>
      <c r="S2054" t="s">
        <v>46</v>
      </c>
      <c r="T2054" t="s">
        <v>34</v>
      </c>
      <c r="U2054" t="s">
        <v>444</v>
      </c>
      <c r="V2054" t="s">
        <v>445</v>
      </c>
      <c r="W2054" t="s">
        <v>37</v>
      </c>
      <c r="X2054" t="s">
        <v>38</v>
      </c>
    </row>
    <row r="2055" spans="1:24" x14ac:dyDescent="0.3">
      <c r="A2055" t="s">
        <v>8337</v>
      </c>
      <c r="B2055" t="s">
        <v>8338</v>
      </c>
      <c r="C2055" s="1" t="str">
        <f t="shared" si="319"/>
        <v>21:0420</v>
      </c>
      <c r="D2055" s="1" t="str">
        <f t="shared" si="320"/>
        <v>21:0140</v>
      </c>
      <c r="E2055" t="s">
        <v>8339</v>
      </c>
      <c r="F2055" t="s">
        <v>8340</v>
      </c>
      <c r="H2055">
        <v>59.401922599999999</v>
      </c>
      <c r="I2055">
        <v>-129.4026183</v>
      </c>
      <c r="J2055" s="1" t="str">
        <f t="shared" si="321"/>
        <v>NGR bulk stream sediment</v>
      </c>
      <c r="K2055" s="1" t="str">
        <f t="shared" si="322"/>
        <v>&lt;177 micron (NGR)</v>
      </c>
      <c r="L2055">
        <v>46</v>
      </c>
      <c r="M2055" t="s">
        <v>118</v>
      </c>
      <c r="N2055">
        <v>912</v>
      </c>
      <c r="O2055" t="s">
        <v>799</v>
      </c>
      <c r="P2055" t="s">
        <v>93</v>
      </c>
      <c r="Q2055" t="s">
        <v>296</v>
      </c>
      <c r="R2055" t="s">
        <v>93</v>
      </c>
      <c r="S2055" t="s">
        <v>46</v>
      </c>
      <c r="T2055" t="s">
        <v>34</v>
      </c>
      <c r="U2055" t="s">
        <v>169</v>
      </c>
      <c r="V2055" t="s">
        <v>106</v>
      </c>
      <c r="W2055" t="s">
        <v>37</v>
      </c>
      <c r="X2055" t="s">
        <v>66</v>
      </c>
    </row>
    <row r="2056" spans="1:24" x14ac:dyDescent="0.3">
      <c r="A2056" t="s">
        <v>8341</v>
      </c>
      <c r="B2056" t="s">
        <v>8342</v>
      </c>
      <c r="C2056" s="1" t="str">
        <f t="shared" si="319"/>
        <v>21:0420</v>
      </c>
      <c r="D2056" s="1" t="str">
        <f t="shared" si="320"/>
        <v>21:0140</v>
      </c>
      <c r="E2056" t="s">
        <v>8343</v>
      </c>
      <c r="F2056" t="s">
        <v>8344</v>
      </c>
      <c r="H2056">
        <v>59.397890699999998</v>
      </c>
      <c r="I2056">
        <v>-129.43611540000001</v>
      </c>
      <c r="J2056" s="1" t="str">
        <f t="shared" si="321"/>
        <v>NGR bulk stream sediment</v>
      </c>
      <c r="K2056" s="1" t="str">
        <f t="shared" si="322"/>
        <v>&lt;177 micron (NGR)</v>
      </c>
      <c r="L2056">
        <v>46</v>
      </c>
      <c r="M2056" t="s">
        <v>125</v>
      </c>
      <c r="N2056">
        <v>913</v>
      </c>
      <c r="O2056" t="s">
        <v>168</v>
      </c>
      <c r="P2056" t="s">
        <v>47</v>
      </c>
      <c r="Q2056" t="s">
        <v>46</v>
      </c>
      <c r="R2056" t="s">
        <v>67</v>
      </c>
      <c r="S2056" t="s">
        <v>85</v>
      </c>
      <c r="T2056" t="s">
        <v>34</v>
      </c>
      <c r="U2056" t="s">
        <v>86</v>
      </c>
      <c r="V2056" t="s">
        <v>694</v>
      </c>
      <c r="W2056" t="s">
        <v>136</v>
      </c>
      <c r="X2056" t="s">
        <v>38</v>
      </c>
    </row>
    <row r="2057" spans="1:24" x14ac:dyDescent="0.3">
      <c r="A2057" t="s">
        <v>8345</v>
      </c>
      <c r="B2057" t="s">
        <v>8346</v>
      </c>
      <c r="C2057" s="1" t="str">
        <f t="shared" si="319"/>
        <v>21:0420</v>
      </c>
      <c r="D2057" s="1" t="str">
        <f t="shared" si="320"/>
        <v>21:0140</v>
      </c>
      <c r="E2057" t="s">
        <v>8347</v>
      </c>
      <c r="F2057" t="s">
        <v>8348</v>
      </c>
      <c r="H2057">
        <v>59.365819600000002</v>
      </c>
      <c r="I2057">
        <v>-129.35089170000001</v>
      </c>
      <c r="J2057" s="1" t="str">
        <f t="shared" si="321"/>
        <v>NGR bulk stream sediment</v>
      </c>
      <c r="K2057" s="1" t="str">
        <f t="shared" si="322"/>
        <v>&lt;177 micron (NGR)</v>
      </c>
      <c r="L2057">
        <v>46</v>
      </c>
      <c r="M2057" t="s">
        <v>148</v>
      </c>
      <c r="N2057">
        <v>914</v>
      </c>
      <c r="O2057" t="s">
        <v>84</v>
      </c>
      <c r="P2057" t="s">
        <v>75</v>
      </c>
      <c r="Q2057" t="s">
        <v>150</v>
      </c>
      <c r="R2057" t="s">
        <v>93</v>
      </c>
      <c r="S2057" t="s">
        <v>66</v>
      </c>
      <c r="T2057" t="s">
        <v>34</v>
      </c>
      <c r="U2057" t="s">
        <v>218</v>
      </c>
      <c r="V2057" t="s">
        <v>106</v>
      </c>
      <c r="W2057" t="s">
        <v>136</v>
      </c>
      <c r="X2057" t="s">
        <v>38</v>
      </c>
    </row>
    <row r="2058" spans="1:24" x14ac:dyDescent="0.3">
      <c r="A2058" t="s">
        <v>8349</v>
      </c>
      <c r="B2058" t="s">
        <v>8350</v>
      </c>
      <c r="C2058" s="1" t="str">
        <f t="shared" si="319"/>
        <v>21:0420</v>
      </c>
      <c r="D2058" s="1" t="str">
        <f t="shared" si="320"/>
        <v>21:0140</v>
      </c>
      <c r="E2058" t="s">
        <v>8351</v>
      </c>
      <c r="F2058" t="s">
        <v>8352</v>
      </c>
      <c r="H2058">
        <v>59.364851600000001</v>
      </c>
      <c r="I2058">
        <v>-129.40884639999999</v>
      </c>
      <c r="J2058" s="1" t="str">
        <f t="shared" si="321"/>
        <v>NGR bulk stream sediment</v>
      </c>
      <c r="K2058" s="1" t="str">
        <f t="shared" si="322"/>
        <v>&lt;177 micron (NGR)</v>
      </c>
      <c r="L2058">
        <v>46</v>
      </c>
      <c r="M2058" t="s">
        <v>157</v>
      </c>
      <c r="N2058">
        <v>915</v>
      </c>
      <c r="O2058" t="s">
        <v>333</v>
      </c>
      <c r="P2058" t="s">
        <v>93</v>
      </c>
      <c r="Q2058" t="s">
        <v>67</v>
      </c>
      <c r="R2058" t="s">
        <v>104</v>
      </c>
      <c r="S2058" t="s">
        <v>150</v>
      </c>
      <c r="T2058" t="s">
        <v>34</v>
      </c>
      <c r="U2058" t="s">
        <v>159</v>
      </c>
      <c r="V2058" t="s">
        <v>334</v>
      </c>
      <c r="W2058" t="s">
        <v>37</v>
      </c>
      <c r="X2058" t="s">
        <v>38</v>
      </c>
    </row>
    <row r="2059" spans="1:24" x14ac:dyDescent="0.3">
      <c r="A2059" t="s">
        <v>8353</v>
      </c>
      <c r="B2059" t="s">
        <v>8354</v>
      </c>
      <c r="C2059" s="1" t="str">
        <f t="shared" si="319"/>
        <v>21:0420</v>
      </c>
      <c r="D2059" s="1" t="str">
        <f t="shared" si="320"/>
        <v>21:0140</v>
      </c>
      <c r="E2059" t="s">
        <v>8355</v>
      </c>
      <c r="F2059" t="s">
        <v>8356</v>
      </c>
      <c r="H2059">
        <v>59.3678241</v>
      </c>
      <c r="I2059">
        <v>-129.43112009999999</v>
      </c>
      <c r="J2059" s="1" t="str">
        <f t="shared" si="321"/>
        <v>NGR bulk stream sediment</v>
      </c>
      <c r="K2059" s="1" t="str">
        <f t="shared" si="322"/>
        <v>&lt;177 micron (NGR)</v>
      </c>
      <c r="L2059">
        <v>46</v>
      </c>
      <c r="M2059" t="s">
        <v>165</v>
      </c>
      <c r="N2059">
        <v>916</v>
      </c>
      <c r="O2059" t="s">
        <v>198</v>
      </c>
      <c r="P2059" t="s">
        <v>93</v>
      </c>
      <c r="Q2059" t="s">
        <v>55</v>
      </c>
      <c r="R2059" t="s">
        <v>67</v>
      </c>
      <c r="S2059" t="s">
        <v>31</v>
      </c>
      <c r="T2059" t="s">
        <v>34</v>
      </c>
      <c r="U2059" t="s">
        <v>297</v>
      </c>
      <c r="V2059" t="s">
        <v>95</v>
      </c>
      <c r="W2059" t="s">
        <v>136</v>
      </c>
      <c r="X2059" t="s">
        <v>205</v>
      </c>
    </row>
    <row r="2060" spans="1:24" x14ac:dyDescent="0.3">
      <c r="A2060" t="s">
        <v>8357</v>
      </c>
      <c r="B2060" t="s">
        <v>8358</v>
      </c>
      <c r="C2060" s="1" t="str">
        <f t="shared" si="319"/>
        <v>21:0420</v>
      </c>
      <c r="D2060" s="1" t="str">
        <f>HYPERLINK("http://geochem.nrcan.gc.ca/cdogs/content/svy/svy_e.htm", "")</f>
        <v/>
      </c>
      <c r="G2060" s="1" t="str">
        <f>HYPERLINK("http://geochem.nrcan.gc.ca/cdogs/content/cr_/cr_00041_e.htm", "41")</f>
        <v>41</v>
      </c>
      <c r="J2060" t="s">
        <v>195</v>
      </c>
      <c r="K2060" t="s">
        <v>196</v>
      </c>
      <c r="L2060">
        <v>46</v>
      </c>
      <c r="M2060" t="s">
        <v>197</v>
      </c>
      <c r="N2060">
        <v>917</v>
      </c>
      <c r="O2060" t="s">
        <v>379</v>
      </c>
      <c r="P2060" t="s">
        <v>333</v>
      </c>
      <c r="Q2060" t="s">
        <v>96</v>
      </c>
      <c r="R2060" t="s">
        <v>33</v>
      </c>
      <c r="S2060" t="s">
        <v>66</v>
      </c>
      <c r="T2060" t="s">
        <v>699</v>
      </c>
      <c r="U2060" t="s">
        <v>438</v>
      </c>
      <c r="V2060" t="s">
        <v>106</v>
      </c>
      <c r="W2060" t="s">
        <v>136</v>
      </c>
      <c r="X2060" t="s">
        <v>38</v>
      </c>
    </row>
    <row r="2061" spans="1:24" x14ac:dyDescent="0.3">
      <c r="A2061" t="s">
        <v>8359</v>
      </c>
      <c r="B2061" t="s">
        <v>8360</v>
      </c>
      <c r="C2061" s="1" t="str">
        <f t="shared" si="319"/>
        <v>21:0420</v>
      </c>
      <c r="D2061" s="1" t="str">
        <f>HYPERLINK("http://geochem.nrcan.gc.ca/cdogs/content/svy/svy210140_e.htm", "21:0140")</f>
        <v>21:0140</v>
      </c>
      <c r="E2061" t="s">
        <v>8361</v>
      </c>
      <c r="F2061" t="s">
        <v>8362</v>
      </c>
      <c r="H2061">
        <v>59.342142000000003</v>
      </c>
      <c r="I2061">
        <v>-129.4389166</v>
      </c>
      <c r="J2061" s="1" t="str">
        <f>HYPERLINK("http://geochem.nrcan.gc.ca/cdogs/content/kwd/kwd020030_e.htm", "NGR bulk stream sediment")</f>
        <v>NGR bulk stream sediment</v>
      </c>
      <c r="K2061" s="1" t="str">
        <f>HYPERLINK("http://geochem.nrcan.gc.ca/cdogs/content/kwd/kwd080006_e.htm", "&lt;177 micron (NGR)")</f>
        <v>&lt;177 micron (NGR)</v>
      </c>
      <c r="L2061">
        <v>46</v>
      </c>
      <c r="M2061" t="s">
        <v>175</v>
      </c>
      <c r="N2061">
        <v>918</v>
      </c>
      <c r="O2061" t="s">
        <v>1322</v>
      </c>
      <c r="P2061" t="s">
        <v>168</v>
      </c>
      <c r="Q2061" t="s">
        <v>230</v>
      </c>
      <c r="R2061" t="s">
        <v>128</v>
      </c>
      <c r="S2061" t="s">
        <v>150</v>
      </c>
      <c r="T2061" t="s">
        <v>699</v>
      </c>
      <c r="U2061" t="s">
        <v>724</v>
      </c>
      <c r="V2061" t="s">
        <v>439</v>
      </c>
      <c r="W2061" t="s">
        <v>37</v>
      </c>
      <c r="X2061" t="s">
        <v>205</v>
      </c>
    </row>
    <row r="2062" spans="1:24" x14ac:dyDescent="0.3">
      <c r="A2062" t="s">
        <v>8363</v>
      </c>
      <c r="B2062" t="s">
        <v>8364</v>
      </c>
      <c r="C2062" s="1" t="str">
        <f t="shared" si="319"/>
        <v>21:0420</v>
      </c>
      <c r="D2062" s="1" t="str">
        <f>HYPERLINK("http://geochem.nrcan.gc.ca/cdogs/content/svy/svy210140_e.htm", "21:0140")</f>
        <v>21:0140</v>
      </c>
      <c r="E2062" t="s">
        <v>8365</v>
      </c>
      <c r="F2062" t="s">
        <v>8366</v>
      </c>
      <c r="H2062">
        <v>59.343742800000001</v>
      </c>
      <c r="I2062">
        <v>-129.38712659999999</v>
      </c>
      <c r="J2062" s="1" t="str">
        <f>HYPERLINK("http://geochem.nrcan.gc.ca/cdogs/content/kwd/kwd020030_e.htm", "NGR bulk stream sediment")</f>
        <v>NGR bulk stream sediment</v>
      </c>
      <c r="K2062" s="1" t="str">
        <f>HYPERLINK("http://geochem.nrcan.gc.ca/cdogs/content/kwd/kwd080006_e.htm", "&lt;177 micron (NGR)")</f>
        <v>&lt;177 micron (NGR)</v>
      </c>
      <c r="L2062">
        <v>46</v>
      </c>
      <c r="M2062" t="s">
        <v>183</v>
      </c>
      <c r="N2062">
        <v>919</v>
      </c>
      <c r="O2062" t="s">
        <v>225</v>
      </c>
      <c r="P2062" t="s">
        <v>75</v>
      </c>
      <c r="Q2062" t="s">
        <v>150</v>
      </c>
      <c r="R2062" t="s">
        <v>93</v>
      </c>
      <c r="S2062" t="s">
        <v>66</v>
      </c>
      <c r="T2062" t="s">
        <v>34</v>
      </c>
      <c r="U2062" t="s">
        <v>454</v>
      </c>
      <c r="V2062" t="s">
        <v>719</v>
      </c>
      <c r="W2062" t="s">
        <v>37</v>
      </c>
      <c r="X2062" t="s">
        <v>38</v>
      </c>
    </row>
    <row r="2063" spans="1:24" x14ac:dyDescent="0.3">
      <c r="A2063" t="s">
        <v>8367</v>
      </c>
      <c r="B2063" t="s">
        <v>8368</v>
      </c>
      <c r="C2063" s="1" t="str">
        <f t="shared" si="319"/>
        <v>21:0420</v>
      </c>
      <c r="D2063" s="1" t="str">
        <f>HYPERLINK("http://geochem.nrcan.gc.ca/cdogs/content/svy/svy210140_e.htm", "21:0140")</f>
        <v>21:0140</v>
      </c>
      <c r="E2063" t="s">
        <v>8369</v>
      </c>
      <c r="F2063" t="s">
        <v>8370</v>
      </c>
      <c r="H2063">
        <v>59.3100752</v>
      </c>
      <c r="I2063">
        <v>-129.3752398</v>
      </c>
      <c r="J2063" s="1" t="str">
        <f>HYPERLINK("http://geochem.nrcan.gc.ca/cdogs/content/kwd/kwd020030_e.htm", "NGR bulk stream sediment")</f>
        <v>NGR bulk stream sediment</v>
      </c>
      <c r="K2063" s="1" t="str">
        <f>HYPERLINK("http://geochem.nrcan.gc.ca/cdogs/content/kwd/kwd080006_e.htm", "&lt;177 micron (NGR)")</f>
        <v>&lt;177 micron (NGR)</v>
      </c>
      <c r="L2063">
        <v>46</v>
      </c>
      <c r="M2063" t="s">
        <v>189</v>
      </c>
      <c r="N2063">
        <v>920</v>
      </c>
      <c r="O2063" t="s">
        <v>230</v>
      </c>
      <c r="P2063" t="s">
        <v>58</v>
      </c>
      <c r="Q2063" t="s">
        <v>56</v>
      </c>
      <c r="R2063" t="s">
        <v>103</v>
      </c>
      <c r="S2063" t="s">
        <v>66</v>
      </c>
      <c r="T2063" t="s">
        <v>34</v>
      </c>
      <c r="U2063" t="s">
        <v>996</v>
      </c>
      <c r="V2063" t="s">
        <v>136</v>
      </c>
      <c r="W2063" t="s">
        <v>37</v>
      </c>
      <c r="X2063" t="s">
        <v>38</v>
      </c>
    </row>
    <row r="2064" spans="1:24" x14ac:dyDescent="0.3">
      <c r="A2064" t="s">
        <v>8371</v>
      </c>
      <c r="B2064" t="s">
        <v>8372</v>
      </c>
      <c r="C2064" s="1" t="str">
        <f t="shared" si="319"/>
        <v>21:0420</v>
      </c>
      <c r="D2064" s="1" t="str">
        <f>HYPERLINK("http://geochem.nrcan.gc.ca/cdogs/content/svy/svy210140_e.htm", "21:0140")</f>
        <v>21:0140</v>
      </c>
      <c r="E2064" t="s">
        <v>8373</v>
      </c>
      <c r="F2064" t="s">
        <v>8374</v>
      </c>
      <c r="H2064">
        <v>59.3663685</v>
      </c>
      <c r="I2064">
        <v>-129.6111626</v>
      </c>
      <c r="J2064" s="1" t="str">
        <f>HYPERLINK("http://geochem.nrcan.gc.ca/cdogs/content/kwd/kwd020030_e.htm", "NGR bulk stream sediment")</f>
        <v>NGR bulk stream sediment</v>
      </c>
      <c r="K2064" s="1" t="str">
        <f>HYPERLINK("http://geochem.nrcan.gc.ca/cdogs/content/kwd/kwd080006_e.htm", "&lt;177 micron (NGR)")</f>
        <v>&lt;177 micron (NGR)</v>
      </c>
      <c r="L2064">
        <v>47</v>
      </c>
      <c r="M2064" t="s">
        <v>28</v>
      </c>
      <c r="N2064">
        <v>921</v>
      </c>
      <c r="O2064" t="s">
        <v>158</v>
      </c>
      <c r="P2064" t="s">
        <v>237</v>
      </c>
      <c r="Q2064" t="s">
        <v>37</v>
      </c>
      <c r="R2064" t="s">
        <v>365</v>
      </c>
      <c r="S2064" t="s">
        <v>1397</v>
      </c>
      <c r="T2064" t="s">
        <v>34</v>
      </c>
      <c r="U2064" t="s">
        <v>297</v>
      </c>
      <c r="V2064" t="s">
        <v>394</v>
      </c>
      <c r="W2064" t="s">
        <v>37</v>
      </c>
      <c r="X2064" t="s">
        <v>38</v>
      </c>
    </row>
    <row r="2065" spans="1:24" x14ac:dyDescent="0.3">
      <c r="A2065" t="s">
        <v>8375</v>
      </c>
      <c r="B2065" t="s">
        <v>8376</v>
      </c>
      <c r="C2065" s="1" t="str">
        <f t="shared" si="319"/>
        <v>21:0420</v>
      </c>
      <c r="D2065" s="1" t="str">
        <f>HYPERLINK("http://geochem.nrcan.gc.ca/cdogs/content/svy/svy210140_e.htm", "21:0140")</f>
        <v>21:0140</v>
      </c>
      <c r="E2065" t="s">
        <v>8377</v>
      </c>
      <c r="F2065" t="s">
        <v>8378</v>
      </c>
      <c r="H2065">
        <v>59.300638399999997</v>
      </c>
      <c r="I2065">
        <v>-129.51427050000001</v>
      </c>
      <c r="J2065" s="1" t="str">
        <f>HYPERLINK("http://geochem.nrcan.gc.ca/cdogs/content/kwd/kwd020030_e.htm", "NGR bulk stream sediment")</f>
        <v>NGR bulk stream sediment</v>
      </c>
      <c r="K2065" s="1" t="str">
        <f>HYPERLINK("http://geochem.nrcan.gc.ca/cdogs/content/kwd/kwd080006_e.htm", "&lt;177 micron (NGR)")</f>
        <v>&lt;177 micron (NGR)</v>
      </c>
      <c r="L2065">
        <v>47</v>
      </c>
      <c r="M2065" t="s">
        <v>43</v>
      </c>
      <c r="N2065">
        <v>922</v>
      </c>
      <c r="O2065" t="s">
        <v>83</v>
      </c>
      <c r="P2065" t="s">
        <v>33</v>
      </c>
      <c r="Q2065" t="s">
        <v>47</v>
      </c>
      <c r="R2065" t="s">
        <v>142</v>
      </c>
      <c r="S2065" t="s">
        <v>31</v>
      </c>
      <c r="T2065" t="s">
        <v>34</v>
      </c>
      <c r="U2065" t="s">
        <v>993</v>
      </c>
      <c r="V2065" t="s">
        <v>120</v>
      </c>
      <c r="W2065" t="s">
        <v>37</v>
      </c>
      <c r="X2065" t="s">
        <v>38</v>
      </c>
    </row>
    <row r="2066" spans="1:24" x14ac:dyDescent="0.3">
      <c r="A2066" t="s">
        <v>8379</v>
      </c>
      <c r="B2066" t="s">
        <v>8380</v>
      </c>
      <c r="C2066" s="1" t="str">
        <f t="shared" si="319"/>
        <v>21:0420</v>
      </c>
      <c r="D2066" s="1" t="str">
        <f>HYPERLINK("http://geochem.nrcan.gc.ca/cdogs/content/svy/svy_e.htm", "")</f>
        <v/>
      </c>
      <c r="G2066" s="1" t="str">
        <f>HYPERLINK("http://geochem.nrcan.gc.ca/cdogs/content/cr_/cr_00042_e.htm", "42")</f>
        <v>42</v>
      </c>
      <c r="J2066" t="s">
        <v>195</v>
      </c>
      <c r="K2066" t="s">
        <v>196</v>
      </c>
      <c r="L2066">
        <v>47</v>
      </c>
      <c r="M2066" t="s">
        <v>197</v>
      </c>
      <c r="N2066">
        <v>923</v>
      </c>
      <c r="O2066" t="s">
        <v>141</v>
      </c>
      <c r="P2066" t="s">
        <v>204</v>
      </c>
      <c r="Q2066" t="s">
        <v>141</v>
      </c>
      <c r="R2066" t="s">
        <v>244</v>
      </c>
      <c r="S2066" t="s">
        <v>66</v>
      </c>
      <c r="T2066" t="s">
        <v>535</v>
      </c>
      <c r="U2066" t="s">
        <v>270</v>
      </c>
      <c r="V2066" t="s">
        <v>523</v>
      </c>
      <c r="W2066" t="s">
        <v>57</v>
      </c>
      <c r="X2066" t="s">
        <v>296</v>
      </c>
    </row>
    <row r="2067" spans="1:24" x14ac:dyDescent="0.3">
      <c r="A2067" t="s">
        <v>8381</v>
      </c>
      <c r="B2067" t="s">
        <v>8382</v>
      </c>
      <c r="C2067" s="1" t="str">
        <f t="shared" si="319"/>
        <v>21:0420</v>
      </c>
      <c r="D2067" s="1" t="str">
        <f t="shared" ref="D2067:D2086" si="323">HYPERLINK("http://geochem.nrcan.gc.ca/cdogs/content/svy/svy210140_e.htm", "21:0140")</f>
        <v>21:0140</v>
      </c>
      <c r="E2067" t="s">
        <v>8383</v>
      </c>
      <c r="F2067" t="s">
        <v>8384</v>
      </c>
      <c r="H2067">
        <v>59.300238700000001</v>
      </c>
      <c r="I2067">
        <v>-129.53108549999999</v>
      </c>
      <c r="J2067" s="1" t="str">
        <f t="shared" ref="J2067:J2086" si="324">HYPERLINK("http://geochem.nrcan.gc.ca/cdogs/content/kwd/kwd020030_e.htm", "NGR bulk stream sediment")</f>
        <v>NGR bulk stream sediment</v>
      </c>
      <c r="K2067" s="1" t="str">
        <f t="shared" ref="K2067:K2086" si="325">HYPERLINK("http://geochem.nrcan.gc.ca/cdogs/content/kwd/kwd080006_e.htm", "&lt;177 micron (NGR)")</f>
        <v>&lt;177 micron (NGR)</v>
      </c>
      <c r="L2067">
        <v>47</v>
      </c>
      <c r="M2067" t="s">
        <v>54</v>
      </c>
      <c r="N2067">
        <v>924</v>
      </c>
      <c r="O2067" t="s">
        <v>44</v>
      </c>
      <c r="P2067" t="s">
        <v>29</v>
      </c>
      <c r="Q2067" t="s">
        <v>136</v>
      </c>
      <c r="R2067" t="s">
        <v>349</v>
      </c>
      <c r="S2067" t="s">
        <v>74</v>
      </c>
      <c r="T2067" t="s">
        <v>699</v>
      </c>
      <c r="U2067" t="s">
        <v>112</v>
      </c>
      <c r="V2067" t="s">
        <v>1691</v>
      </c>
      <c r="W2067" t="s">
        <v>37</v>
      </c>
      <c r="X2067" t="s">
        <v>38</v>
      </c>
    </row>
    <row r="2068" spans="1:24" x14ac:dyDescent="0.3">
      <c r="A2068" t="s">
        <v>8385</v>
      </c>
      <c r="B2068" t="s">
        <v>8386</v>
      </c>
      <c r="C2068" s="1" t="str">
        <f t="shared" si="319"/>
        <v>21:0420</v>
      </c>
      <c r="D2068" s="1" t="str">
        <f t="shared" si="323"/>
        <v>21:0140</v>
      </c>
      <c r="E2068" t="s">
        <v>8387</v>
      </c>
      <c r="F2068" t="s">
        <v>8388</v>
      </c>
      <c r="H2068">
        <v>59.315211699999999</v>
      </c>
      <c r="I2068">
        <v>-129.59875600000001</v>
      </c>
      <c r="J2068" s="1" t="str">
        <f t="shared" si="324"/>
        <v>NGR bulk stream sediment</v>
      </c>
      <c r="K2068" s="1" t="str">
        <f t="shared" si="325"/>
        <v>&lt;177 micron (NGR)</v>
      </c>
      <c r="L2068">
        <v>47</v>
      </c>
      <c r="M2068" t="s">
        <v>73</v>
      </c>
      <c r="N2068">
        <v>925</v>
      </c>
      <c r="O2068" t="s">
        <v>149</v>
      </c>
      <c r="P2068" t="s">
        <v>1234</v>
      </c>
      <c r="Q2068" t="s">
        <v>136</v>
      </c>
      <c r="R2068" t="s">
        <v>204</v>
      </c>
      <c r="S2068" t="s">
        <v>168</v>
      </c>
      <c r="T2068" t="s">
        <v>34</v>
      </c>
      <c r="U2068" t="s">
        <v>1967</v>
      </c>
      <c r="V2068" t="s">
        <v>170</v>
      </c>
      <c r="W2068" t="s">
        <v>37</v>
      </c>
      <c r="X2068" t="s">
        <v>38</v>
      </c>
    </row>
    <row r="2069" spans="1:24" x14ac:dyDescent="0.3">
      <c r="A2069" t="s">
        <v>8389</v>
      </c>
      <c r="B2069" t="s">
        <v>8390</v>
      </c>
      <c r="C2069" s="1" t="str">
        <f t="shared" si="319"/>
        <v>21:0420</v>
      </c>
      <c r="D2069" s="1" t="str">
        <f t="shared" si="323"/>
        <v>21:0140</v>
      </c>
      <c r="E2069" t="s">
        <v>8391</v>
      </c>
      <c r="F2069" t="s">
        <v>8392</v>
      </c>
      <c r="H2069">
        <v>59.321584299999998</v>
      </c>
      <c r="I2069">
        <v>-129.49937159999999</v>
      </c>
      <c r="J2069" s="1" t="str">
        <f t="shared" si="324"/>
        <v>NGR bulk stream sediment</v>
      </c>
      <c r="K2069" s="1" t="str">
        <f t="shared" si="325"/>
        <v>&lt;177 micron (NGR)</v>
      </c>
      <c r="L2069">
        <v>47</v>
      </c>
      <c r="M2069" t="s">
        <v>82</v>
      </c>
      <c r="N2069">
        <v>926</v>
      </c>
      <c r="O2069" t="s">
        <v>8393</v>
      </c>
      <c r="P2069" t="s">
        <v>126</v>
      </c>
      <c r="Q2069" t="s">
        <v>512</v>
      </c>
      <c r="R2069" t="s">
        <v>406</v>
      </c>
      <c r="S2069" t="s">
        <v>103</v>
      </c>
      <c r="T2069" t="s">
        <v>459</v>
      </c>
      <c r="U2069" t="s">
        <v>2989</v>
      </c>
      <c r="V2069" t="s">
        <v>4170</v>
      </c>
      <c r="W2069" t="s">
        <v>136</v>
      </c>
      <c r="X2069" t="s">
        <v>46</v>
      </c>
    </row>
    <row r="2070" spans="1:24" x14ac:dyDescent="0.3">
      <c r="A2070" t="s">
        <v>8394</v>
      </c>
      <c r="B2070" t="s">
        <v>8395</v>
      </c>
      <c r="C2070" s="1" t="str">
        <f t="shared" si="319"/>
        <v>21:0420</v>
      </c>
      <c r="D2070" s="1" t="str">
        <f t="shared" si="323"/>
        <v>21:0140</v>
      </c>
      <c r="E2070" t="s">
        <v>8396</v>
      </c>
      <c r="F2070" t="s">
        <v>8397</v>
      </c>
      <c r="H2070">
        <v>59.348986799999999</v>
      </c>
      <c r="I2070">
        <v>-129.5324268</v>
      </c>
      <c r="J2070" s="1" t="str">
        <f t="shared" si="324"/>
        <v>NGR bulk stream sediment</v>
      </c>
      <c r="K2070" s="1" t="str">
        <f t="shared" si="325"/>
        <v>&lt;177 micron (NGR)</v>
      </c>
      <c r="L2070">
        <v>47</v>
      </c>
      <c r="M2070" t="s">
        <v>91</v>
      </c>
      <c r="N2070">
        <v>927</v>
      </c>
      <c r="O2070" t="s">
        <v>230</v>
      </c>
      <c r="P2070" t="s">
        <v>45</v>
      </c>
      <c r="Q2070" t="s">
        <v>128</v>
      </c>
      <c r="R2070" t="s">
        <v>142</v>
      </c>
      <c r="S2070" t="s">
        <v>57</v>
      </c>
      <c r="T2070" t="s">
        <v>34</v>
      </c>
      <c r="U2070" t="s">
        <v>1667</v>
      </c>
      <c r="V2070" t="s">
        <v>750</v>
      </c>
      <c r="W2070" t="s">
        <v>85</v>
      </c>
      <c r="X2070" t="s">
        <v>38</v>
      </c>
    </row>
    <row r="2071" spans="1:24" x14ac:dyDescent="0.3">
      <c r="A2071" t="s">
        <v>8398</v>
      </c>
      <c r="B2071" t="s">
        <v>8399</v>
      </c>
      <c r="C2071" s="1" t="str">
        <f t="shared" si="319"/>
        <v>21:0420</v>
      </c>
      <c r="D2071" s="1" t="str">
        <f t="shared" si="323"/>
        <v>21:0140</v>
      </c>
      <c r="E2071" t="s">
        <v>8400</v>
      </c>
      <c r="F2071" t="s">
        <v>8401</v>
      </c>
      <c r="H2071">
        <v>59.3643979</v>
      </c>
      <c r="I2071">
        <v>-129.48612069999999</v>
      </c>
      <c r="J2071" s="1" t="str">
        <f t="shared" si="324"/>
        <v>NGR bulk stream sediment</v>
      </c>
      <c r="K2071" s="1" t="str">
        <f t="shared" si="325"/>
        <v>&lt;177 micron (NGR)</v>
      </c>
      <c r="L2071">
        <v>47</v>
      </c>
      <c r="M2071" t="s">
        <v>101</v>
      </c>
      <c r="N2071">
        <v>928</v>
      </c>
      <c r="O2071" t="s">
        <v>119</v>
      </c>
      <c r="P2071" t="s">
        <v>102</v>
      </c>
      <c r="Q2071" t="s">
        <v>1381</v>
      </c>
      <c r="R2071" t="s">
        <v>135</v>
      </c>
      <c r="S2071" t="s">
        <v>31</v>
      </c>
      <c r="T2071" t="s">
        <v>120</v>
      </c>
      <c r="U2071" t="s">
        <v>365</v>
      </c>
      <c r="V2071" t="s">
        <v>439</v>
      </c>
      <c r="W2071" t="s">
        <v>31</v>
      </c>
      <c r="X2071" t="s">
        <v>96</v>
      </c>
    </row>
    <row r="2072" spans="1:24" x14ac:dyDescent="0.3">
      <c r="A2072" t="s">
        <v>8402</v>
      </c>
      <c r="B2072" t="s">
        <v>8403</v>
      </c>
      <c r="C2072" s="1" t="str">
        <f t="shared" si="319"/>
        <v>21:0420</v>
      </c>
      <c r="D2072" s="1" t="str">
        <f t="shared" si="323"/>
        <v>21:0140</v>
      </c>
      <c r="E2072" t="s">
        <v>8373</v>
      </c>
      <c r="F2072" t="s">
        <v>8404</v>
      </c>
      <c r="H2072">
        <v>59.3663685</v>
      </c>
      <c r="I2072">
        <v>-129.6111626</v>
      </c>
      <c r="J2072" s="1" t="str">
        <f t="shared" si="324"/>
        <v>NGR bulk stream sediment</v>
      </c>
      <c r="K2072" s="1" t="str">
        <f t="shared" si="325"/>
        <v>&lt;177 micron (NGR)</v>
      </c>
      <c r="L2072">
        <v>47</v>
      </c>
      <c r="M2072" t="s">
        <v>64</v>
      </c>
      <c r="N2072">
        <v>929</v>
      </c>
      <c r="O2072" t="s">
        <v>92</v>
      </c>
      <c r="P2072" t="s">
        <v>158</v>
      </c>
      <c r="Q2072" t="s">
        <v>136</v>
      </c>
      <c r="R2072" t="s">
        <v>528</v>
      </c>
      <c r="S2072" t="s">
        <v>2225</v>
      </c>
      <c r="T2072" t="s">
        <v>34</v>
      </c>
      <c r="U2072" t="s">
        <v>1809</v>
      </c>
      <c r="V2072" t="s">
        <v>974</v>
      </c>
      <c r="W2072" t="s">
        <v>37</v>
      </c>
      <c r="X2072" t="s">
        <v>38</v>
      </c>
    </row>
    <row r="2073" spans="1:24" x14ac:dyDescent="0.3">
      <c r="A2073" t="s">
        <v>8405</v>
      </c>
      <c r="B2073" t="s">
        <v>8406</v>
      </c>
      <c r="C2073" s="1" t="str">
        <f t="shared" si="319"/>
        <v>21:0420</v>
      </c>
      <c r="D2073" s="1" t="str">
        <f t="shared" si="323"/>
        <v>21:0140</v>
      </c>
      <c r="E2073" t="s">
        <v>8407</v>
      </c>
      <c r="F2073" t="s">
        <v>8408</v>
      </c>
      <c r="H2073">
        <v>59.380063800000002</v>
      </c>
      <c r="I2073">
        <v>-129.5610734</v>
      </c>
      <c r="J2073" s="1" t="str">
        <f t="shared" si="324"/>
        <v>NGR bulk stream sediment</v>
      </c>
      <c r="K2073" s="1" t="str">
        <f t="shared" si="325"/>
        <v>&lt;177 micron (NGR)</v>
      </c>
      <c r="L2073">
        <v>47</v>
      </c>
      <c r="M2073" t="s">
        <v>111</v>
      </c>
      <c r="N2073">
        <v>930</v>
      </c>
      <c r="O2073" t="s">
        <v>65</v>
      </c>
      <c r="P2073" t="s">
        <v>158</v>
      </c>
      <c r="Q2073" t="s">
        <v>57</v>
      </c>
      <c r="R2073" t="s">
        <v>1309</v>
      </c>
      <c r="S2073" t="s">
        <v>102</v>
      </c>
      <c r="T2073" t="s">
        <v>282</v>
      </c>
      <c r="U2073" t="s">
        <v>2105</v>
      </c>
      <c r="V2073" t="s">
        <v>57</v>
      </c>
      <c r="W2073" t="s">
        <v>37</v>
      </c>
      <c r="X2073" t="s">
        <v>38</v>
      </c>
    </row>
    <row r="2074" spans="1:24" x14ac:dyDescent="0.3">
      <c r="A2074" t="s">
        <v>8409</v>
      </c>
      <c r="B2074" t="s">
        <v>8410</v>
      </c>
      <c r="C2074" s="1" t="str">
        <f t="shared" si="319"/>
        <v>21:0420</v>
      </c>
      <c r="D2074" s="1" t="str">
        <f t="shared" si="323"/>
        <v>21:0140</v>
      </c>
      <c r="E2074" t="s">
        <v>8411</v>
      </c>
      <c r="F2074" t="s">
        <v>8412</v>
      </c>
      <c r="H2074">
        <v>59.422271799999997</v>
      </c>
      <c r="I2074">
        <v>-129.6426027</v>
      </c>
      <c r="J2074" s="1" t="str">
        <f t="shared" si="324"/>
        <v>NGR bulk stream sediment</v>
      </c>
      <c r="K2074" s="1" t="str">
        <f t="shared" si="325"/>
        <v>&lt;177 micron (NGR)</v>
      </c>
      <c r="L2074">
        <v>47</v>
      </c>
      <c r="M2074" t="s">
        <v>134</v>
      </c>
      <c r="N2074">
        <v>931</v>
      </c>
      <c r="O2074" t="s">
        <v>799</v>
      </c>
      <c r="P2074" t="s">
        <v>799</v>
      </c>
      <c r="Q2074" t="s">
        <v>37</v>
      </c>
      <c r="R2074" t="s">
        <v>1162</v>
      </c>
      <c r="S2074" t="s">
        <v>237</v>
      </c>
      <c r="T2074" t="s">
        <v>34</v>
      </c>
      <c r="U2074" t="s">
        <v>592</v>
      </c>
      <c r="V2074" t="s">
        <v>1668</v>
      </c>
      <c r="W2074" t="s">
        <v>37</v>
      </c>
      <c r="X2074" t="s">
        <v>38</v>
      </c>
    </row>
    <row r="2075" spans="1:24" x14ac:dyDescent="0.3">
      <c r="A2075" t="s">
        <v>8413</v>
      </c>
      <c r="B2075" t="s">
        <v>8414</v>
      </c>
      <c r="C2075" s="1" t="str">
        <f t="shared" si="319"/>
        <v>21:0420</v>
      </c>
      <c r="D2075" s="1" t="str">
        <f t="shared" si="323"/>
        <v>21:0140</v>
      </c>
      <c r="E2075" t="s">
        <v>8411</v>
      </c>
      <c r="F2075" t="s">
        <v>8415</v>
      </c>
      <c r="H2075">
        <v>59.422271799999997</v>
      </c>
      <c r="I2075">
        <v>-129.6426027</v>
      </c>
      <c r="J2075" s="1" t="str">
        <f t="shared" si="324"/>
        <v>NGR bulk stream sediment</v>
      </c>
      <c r="K2075" s="1" t="str">
        <f t="shared" si="325"/>
        <v>&lt;177 micron (NGR)</v>
      </c>
      <c r="L2075">
        <v>47</v>
      </c>
      <c r="M2075" t="s">
        <v>140</v>
      </c>
      <c r="N2075">
        <v>932</v>
      </c>
      <c r="O2075" t="s">
        <v>204</v>
      </c>
      <c r="P2075" t="s">
        <v>307</v>
      </c>
      <c r="Q2075" t="s">
        <v>136</v>
      </c>
      <c r="R2075" t="s">
        <v>417</v>
      </c>
      <c r="S2075" t="s">
        <v>30</v>
      </c>
      <c r="T2075" t="s">
        <v>34</v>
      </c>
      <c r="U2075" t="s">
        <v>1720</v>
      </c>
      <c r="V2075" t="s">
        <v>2795</v>
      </c>
      <c r="W2075" t="s">
        <v>37</v>
      </c>
      <c r="X2075" t="s">
        <v>38</v>
      </c>
    </row>
    <row r="2076" spans="1:24" x14ac:dyDescent="0.3">
      <c r="A2076" t="s">
        <v>8416</v>
      </c>
      <c r="B2076" t="s">
        <v>8417</v>
      </c>
      <c r="C2076" s="1" t="str">
        <f t="shared" si="319"/>
        <v>21:0420</v>
      </c>
      <c r="D2076" s="1" t="str">
        <f t="shared" si="323"/>
        <v>21:0140</v>
      </c>
      <c r="E2076" t="s">
        <v>8418</v>
      </c>
      <c r="F2076" t="s">
        <v>8419</v>
      </c>
      <c r="H2076">
        <v>59.397691199999997</v>
      </c>
      <c r="I2076">
        <v>-129.65560830000001</v>
      </c>
      <c r="J2076" s="1" t="str">
        <f t="shared" si="324"/>
        <v>NGR bulk stream sediment</v>
      </c>
      <c r="K2076" s="1" t="str">
        <f t="shared" si="325"/>
        <v>&lt;177 micron (NGR)</v>
      </c>
      <c r="L2076">
        <v>47</v>
      </c>
      <c r="M2076" t="s">
        <v>118</v>
      </c>
      <c r="N2076">
        <v>933</v>
      </c>
      <c r="O2076" t="s">
        <v>166</v>
      </c>
      <c r="P2076" t="s">
        <v>920</v>
      </c>
      <c r="Q2076" t="s">
        <v>31</v>
      </c>
      <c r="R2076" t="s">
        <v>223</v>
      </c>
      <c r="S2076" t="s">
        <v>83</v>
      </c>
      <c r="T2076" t="s">
        <v>34</v>
      </c>
      <c r="U2076" t="s">
        <v>2279</v>
      </c>
      <c r="V2076" t="s">
        <v>8194</v>
      </c>
      <c r="W2076" t="s">
        <v>37</v>
      </c>
      <c r="X2076" t="s">
        <v>38</v>
      </c>
    </row>
    <row r="2077" spans="1:24" x14ac:dyDescent="0.3">
      <c r="A2077" t="s">
        <v>8420</v>
      </c>
      <c r="B2077" t="s">
        <v>8421</v>
      </c>
      <c r="C2077" s="1" t="str">
        <f t="shared" si="319"/>
        <v>21:0420</v>
      </c>
      <c r="D2077" s="1" t="str">
        <f t="shared" si="323"/>
        <v>21:0140</v>
      </c>
      <c r="E2077" t="s">
        <v>8422</v>
      </c>
      <c r="F2077" t="s">
        <v>8423</v>
      </c>
      <c r="H2077">
        <v>59.994892499999999</v>
      </c>
      <c r="I2077">
        <v>-129.88364129999999</v>
      </c>
      <c r="J2077" s="1" t="str">
        <f t="shared" si="324"/>
        <v>NGR bulk stream sediment</v>
      </c>
      <c r="K2077" s="1" t="str">
        <f t="shared" si="325"/>
        <v>&lt;177 micron (NGR)</v>
      </c>
      <c r="L2077">
        <v>47</v>
      </c>
      <c r="M2077" t="s">
        <v>125</v>
      </c>
      <c r="N2077">
        <v>934</v>
      </c>
      <c r="O2077" t="s">
        <v>1234</v>
      </c>
      <c r="P2077" t="s">
        <v>225</v>
      </c>
      <c r="Q2077" t="s">
        <v>135</v>
      </c>
      <c r="R2077" t="s">
        <v>799</v>
      </c>
      <c r="S2077" t="s">
        <v>67</v>
      </c>
      <c r="T2077" t="s">
        <v>699</v>
      </c>
      <c r="U2077" t="s">
        <v>1848</v>
      </c>
      <c r="V2077" t="s">
        <v>49</v>
      </c>
      <c r="W2077" t="s">
        <v>37</v>
      </c>
      <c r="X2077" t="s">
        <v>38</v>
      </c>
    </row>
    <row r="2078" spans="1:24" x14ac:dyDescent="0.3">
      <c r="A2078" t="s">
        <v>8424</v>
      </c>
      <c r="B2078" t="s">
        <v>8425</v>
      </c>
      <c r="C2078" s="1" t="str">
        <f t="shared" si="319"/>
        <v>21:0420</v>
      </c>
      <c r="D2078" s="1" t="str">
        <f t="shared" si="323"/>
        <v>21:0140</v>
      </c>
      <c r="E2078" t="s">
        <v>8426</v>
      </c>
      <c r="F2078" t="s">
        <v>8427</v>
      </c>
      <c r="H2078">
        <v>59.959853099999997</v>
      </c>
      <c r="I2078">
        <v>-129.91925639999999</v>
      </c>
      <c r="J2078" s="1" t="str">
        <f t="shared" si="324"/>
        <v>NGR bulk stream sediment</v>
      </c>
      <c r="K2078" s="1" t="str">
        <f t="shared" si="325"/>
        <v>&lt;177 micron (NGR)</v>
      </c>
      <c r="L2078">
        <v>47</v>
      </c>
      <c r="M2078" t="s">
        <v>148</v>
      </c>
      <c r="N2078">
        <v>935</v>
      </c>
      <c r="O2078" t="s">
        <v>275</v>
      </c>
      <c r="P2078" t="s">
        <v>250</v>
      </c>
      <c r="Q2078" t="s">
        <v>75</v>
      </c>
      <c r="R2078" t="s">
        <v>6434</v>
      </c>
      <c r="S2078" t="s">
        <v>67</v>
      </c>
      <c r="T2078" t="s">
        <v>699</v>
      </c>
      <c r="U2078" t="s">
        <v>339</v>
      </c>
      <c r="V2078" t="s">
        <v>106</v>
      </c>
      <c r="W2078" t="s">
        <v>37</v>
      </c>
      <c r="X2078" t="s">
        <v>38</v>
      </c>
    </row>
    <row r="2079" spans="1:24" x14ac:dyDescent="0.3">
      <c r="A2079" t="s">
        <v>8428</v>
      </c>
      <c r="B2079" t="s">
        <v>8429</v>
      </c>
      <c r="C2079" s="1" t="str">
        <f t="shared" si="319"/>
        <v>21:0420</v>
      </c>
      <c r="D2079" s="1" t="str">
        <f t="shared" si="323"/>
        <v>21:0140</v>
      </c>
      <c r="E2079" t="s">
        <v>8430</v>
      </c>
      <c r="F2079" t="s">
        <v>8431</v>
      </c>
      <c r="H2079">
        <v>59.957798400000001</v>
      </c>
      <c r="I2079">
        <v>-129.9507141</v>
      </c>
      <c r="J2079" s="1" t="str">
        <f t="shared" si="324"/>
        <v>NGR bulk stream sediment</v>
      </c>
      <c r="K2079" s="1" t="str">
        <f t="shared" si="325"/>
        <v>&lt;177 micron (NGR)</v>
      </c>
      <c r="L2079">
        <v>47</v>
      </c>
      <c r="M2079" t="s">
        <v>157</v>
      </c>
      <c r="N2079">
        <v>936</v>
      </c>
      <c r="O2079" t="s">
        <v>665</v>
      </c>
      <c r="P2079" t="s">
        <v>250</v>
      </c>
      <c r="Q2079" t="s">
        <v>33</v>
      </c>
      <c r="R2079" t="s">
        <v>249</v>
      </c>
      <c r="S2079" t="s">
        <v>67</v>
      </c>
      <c r="T2079" t="s">
        <v>34</v>
      </c>
      <c r="U2079" t="s">
        <v>1058</v>
      </c>
      <c r="V2079" t="s">
        <v>49</v>
      </c>
      <c r="W2079" t="s">
        <v>37</v>
      </c>
      <c r="X2079" t="s">
        <v>38</v>
      </c>
    </row>
    <row r="2080" spans="1:24" x14ac:dyDescent="0.3">
      <c r="A2080" t="s">
        <v>8432</v>
      </c>
      <c r="B2080" t="s">
        <v>8433</v>
      </c>
      <c r="C2080" s="1" t="str">
        <f t="shared" si="319"/>
        <v>21:0420</v>
      </c>
      <c r="D2080" s="1" t="str">
        <f t="shared" si="323"/>
        <v>21:0140</v>
      </c>
      <c r="E2080" t="s">
        <v>8434</v>
      </c>
      <c r="F2080" t="s">
        <v>8435</v>
      </c>
      <c r="H2080">
        <v>59.924003300000003</v>
      </c>
      <c r="I2080">
        <v>-129.95377199999999</v>
      </c>
      <c r="J2080" s="1" t="str">
        <f t="shared" si="324"/>
        <v>NGR bulk stream sediment</v>
      </c>
      <c r="K2080" s="1" t="str">
        <f t="shared" si="325"/>
        <v>&lt;177 micron (NGR)</v>
      </c>
      <c r="L2080">
        <v>47</v>
      </c>
      <c r="M2080" t="s">
        <v>165</v>
      </c>
      <c r="N2080">
        <v>937</v>
      </c>
      <c r="O2080" t="s">
        <v>799</v>
      </c>
      <c r="P2080" t="s">
        <v>32</v>
      </c>
      <c r="Q2080" t="s">
        <v>46</v>
      </c>
      <c r="R2080" t="s">
        <v>406</v>
      </c>
      <c r="S2080" t="s">
        <v>150</v>
      </c>
      <c r="T2080" t="s">
        <v>699</v>
      </c>
      <c r="U2080" t="s">
        <v>1939</v>
      </c>
      <c r="V2080" t="s">
        <v>136</v>
      </c>
      <c r="W2080" t="s">
        <v>37</v>
      </c>
      <c r="X2080" t="s">
        <v>38</v>
      </c>
    </row>
    <row r="2081" spans="1:24" x14ac:dyDescent="0.3">
      <c r="A2081" t="s">
        <v>8436</v>
      </c>
      <c r="B2081" t="s">
        <v>8437</v>
      </c>
      <c r="C2081" s="1" t="str">
        <f t="shared" si="319"/>
        <v>21:0420</v>
      </c>
      <c r="D2081" s="1" t="str">
        <f t="shared" si="323"/>
        <v>21:0140</v>
      </c>
      <c r="E2081" t="s">
        <v>8438</v>
      </c>
      <c r="F2081" t="s">
        <v>8439</v>
      </c>
      <c r="H2081">
        <v>59.907997700000003</v>
      </c>
      <c r="I2081">
        <v>-129.9392598</v>
      </c>
      <c r="J2081" s="1" t="str">
        <f t="shared" si="324"/>
        <v>NGR bulk stream sediment</v>
      </c>
      <c r="K2081" s="1" t="str">
        <f t="shared" si="325"/>
        <v>&lt;177 micron (NGR)</v>
      </c>
      <c r="L2081">
        <v>47</v>
      </c>
      <c r="M2081" t="s">
        <v>175</v>
      </c>
      <c r="N2081">
        <v>938</v>
      </c>
      <c r="O2081" t="s">
        <v>204</v>
      </c>
      <c r="P2081" t="s">
        <v>45</v>
      </c>
      <c r="Q2081" t="s">
        <v>57</v>
      </c>
      <c r="R2081" t="s">
        <v>379</v>
      </c>
      <c r="S2081" t="s">
        <v>75</v>
      </c>
      <c r="T2081" t="s">
        <v>34</v>
      </c>
      <c r="U2081" t="s">
        <v>690</v>
      </c>
      <c r="V2081" t="s">
        <v>49</v>
      </c>
      <c r="W2081" t="s">
        <v>37</v>
      </c>
      <c r="X2081" t="s">
        <v>38</v>
      </c>
    </row>
    <row r="2082" spans="1:24" x14ac:dyDescent="0.3">
      <c r="A2082" t="s">
        <v>8440</v>
      </c>
      <c r="B2082" t="s">
        <v>8441</v>
      </c>
      <c r="C2082" s="1" t="str">
        <f t="shared" si="319"/>
        <v>21:0420</v>
      </c>
      <c r="D2082" s="1" t="str">
        <f t="shared" si="323"/>
        <v>21:0140</v>
      </c>
      <c r="E2082" t="s">
        <v>8442</v>
      </c>
      <c r="F2082" t="s">
        <v>8443</v>
      </c>
      <c r="H2082">
        <v>59.9071055</v>
      </c>
      <c r="I2082">
        <v>-129.92958010000001</v>
      </c>
      <c r="J2082" s="1" t="str">
        <f t="shared" si="324"/>
        <v>NGR bulk stream sediment</v>
      </c>
      <c r="K2082" s="1" t="str">
        <f t="shared" si="325"/>
        <v>&lt;177 micron (NGR)</v>
      </c>
      <c r="L2082">
        <v>47</v>
      </c>
      <c r="M2082" t="s">
        <v>183</v>
      </c>
      <c r="N2082">
        <v>939</v>
      </c>
      <c r="O2082" t="s">
        <v>333</v>
      </c>
      <c r="P2082" t="s">
        <v>93</v>
      </c>
      <c r="Q2082" t="s">
        <v>57</v>
      </c>
      <c r="R2082" t="s">
        <v>450</v>
      </c>
      <c r="S2082" t="s">
        <v>47</v>
      </c>
      <c r="T2082" t="s">
        <v>699</v>
      </c>
      <c r="U2082" t="s">
        <v>1229</v>
      </c>
      <c r="V2082" t="s">
        <v>224</v>
      </c>
      <c r="W2082" t="s">
        <v>37</v>
      </c>
      <c r="X2082" t="s">
        <v>38</v>
      </c>
    </row>
    <row r="2083" spans="1:24" x14ac:dyDescent="0.3">
      <c r="A2083" t="s">
        <v>8444</v>
      </c>
      <c r="B2083" t="s">
        <v>8445</v>
      </c>
      <c r="C2083" s="1" t="str">
        <f t="shared" si="319"/>
        <v>21:0420</v>
      </c>
      <c r="D2083" s="1" t="str">
        <f t="shared" si="323"/>
        <v>21:0140</v>
      </c>
      <c r="E2083" t="s">
        <v>8446</v>
      </c>
      <c r="F2083" t="s">
        <v>8447</v>
      </c>
      <c r="H2083">
        <v>59.877044400000003</v>
      </c>
      <c r="I2083">
        <v>-129.9591786</v>
      </c>
      <c r="J2083" s="1" t="str">
        <f t="shared" si="324"/>
        <v>NGR bulk stream sediment</v>
      </c>
      <c r="K2083" s="1" t="str">
        <f t="shared" si="325"/>
        <v>&lt;177 micron (NGR)</v>
      </c>
      <c r="L2083">
        <v>47</v>
      </c>
      <c r="M2083" t="s">
        <v>189</v>
      </c>
      <c r="N2083">
        <v>940</v>
      </c>
      <c r="O2083" t="s">
        <v>65</v>
      </c>
      <c r="P2083" t="s">
        <v>75</v>
      </c>
      <c r="Q2083" t="s">
        <v>136</v>
      </c>
      <c r="R2083" t="s">
        <v>104</v>
      </c>
      <c r="S2083" t="s">
        <v>85</v>
      </c>
      <c r="T2083" t="s">
        <v>34</v>
      </c>
      <c r="U2083" t="s">
        <v>773</v>
      </c>
      <c r="V2083" t="s">
        <v>750</v>
      </c>
      <c r="W2083" t="s">
        <v>37</v>
      </c>
      <c r="X2083" t="s">
        <v>38</v>
      </c>
    </row>
    <row r="2084" spans="1:24" x14ac:dyDescent="0.3">
      <c r="A2084" t="s">
        <v>8448</v>
      </c>
      <c r="B2084" t="s">
        <v>8449</v>
      </c>
      <c r="C2084" s="1" t="str">
        <f t="shared" si="319"/>
        <v>21:0420</v>
      </c>
      <c r="D2084" s="1" t="str">
        <f t="shared" si="323"/>
        <v>21:0140</v>
      </c>
      <c r="E2084" t="s">
        <v>8450</v>
      </c>
      <c r="F2084" t="s">
        <v>8451</v>
      </c>
      <c r="H2084">
        <v>59.883710000000001</v>
      </c>
      <c r="I2084">
        <v>-129.84186560000001</v>
      </c>
      <c r="J2084" s="1" t="str">
        <f t="shared" si="324"/>
        <v>NGR bulk stream sediment</v>
      </c>
      <c r="K2084" s="1" t="str">
        <f t="shared" si="325"/>
        <v>&lt;177 micron (NGR)</v>
      </c>
      <c r="L2084">
        <v>48</v>
      </c>
      <c r="M2084" t="s">
        <v>28</v>
      </c>
      <c r="N2084">
        <v>941</v>
      </c>
      <c r="O2084" t="s">
        <v>167</v>
      </c>
      <c r="P2084" t="s">
        <v>33</v>
      </c>
      <c r="Q2084" t="s">
        <v>37</v>
      </c>
      <c r="R2084" t="s">
        <v>74</v>
      </c>
      <c r="S2084" t="s">
        <v>66</v>
      </c>
      <c r="T2084" t="s">
        <v>34</v>
      </c>
      <c r="U2084" t="s">
        <v>223</v>
      </c>
      <c r="V2084" t="s">
        <v>427</v>
      </c>
      <c r="W2084" t="s">
        <v>37</v>
      </c>
      <c r="X2084" t="s">
        <v>38</v>
      </c>
    </row>
    <row r="2085" spans="1:24" x14ac:dyDescent="0.3">
      <c r="A2085" t="s">
        <v>8452</v>
      </c>
      <c r="B2085" t="s">
        <v>8453</v>
      </c>
      <c r="C2085" s="1" t="str">
        <f t="shared" si="319"/>
        <v>21:0420</v>
      </c>
      <c r="D2085" s="1" t="str">
        <f t="shared" si="323"/>
        <v>21:0140</v>
      </c>
      <c r="E2085" t="s">
        <v>8450</v>
      </c>
      <c r="F2085" t="s">
        <v>8454</v>
      </c>
      <c r="H2085">
        <v>59.883710000000001</v>
      </c>
      <c r="I2085">
        <v>-129.84186560000001</v>
      </c>
      <c r="J2085" s="1" t="str">
        <f t="shared" si="324"/>
        <v>NGR bulk stream sediment</v>
      </c>
      <c r="K2085" s="1" t="str">
        <f t="shared" si="325"/>
        <v>&lt;177 micron (NGR)</v>
      </c>
      <c r="L2085">
        <v>48</v>
      </c>
      <c r="M2085" t="s">
        <v>64</v>
      </c>
      <c r="N2085">
        <v>942</v>
      </c>
      <c r="O2085" t="s">
        <v>406</v>
      </c>
      <c r="P2085" t="s">
        <v>33</v>
      </c>
      <c r="Q2085" t="s">
        <v>37</v>
      </c>
      <c r="R2085" t="s">
        <v>168</v>
      </c>
      <c r="S2085" t="s">
        <v>47</v>
      </c>
      <c r="T2085" t="s">
        <v>34</v>
      </c>
      <c r="U2085" t="s">
        <v>212</v>
      </c>
      <c r="V2085" t="s">
        <v>694</v>
      </c>
      <c r="W2085" t="s">
        <v>37</v>
      </c>
      <c r="X2085" t="s">
        <v>38</v>
      </c>
    </row>
    <row r="2086" spans="1:24" x14ac:dyDescent="0.3">
      <c r="A2086" t="s">
        <v>8455</v>
      </c>
      <c r="B2086" t="s">
        <v>8456</v>
      </c>
      <c r="C2086" s="1" t="str">
        <f t="shared" si="319"/>
        <v>21:0420</v>
      </c>
      <c r="D2086" s="1" t="str">
        <f t="shared" si="323"/>
        <v>21:0140</v>
      </c>
      <c r="E2086" t="s">
        <v>8457</v>
      </c>
      <c r="F2086" t="s">
        <v>8458</v>
      </c>
      <c r="H2086">
        <v>59.919544100000003</v>
      </c>
      <c r="I2086">
        <v>-129.82256269999999</v>
      </c>
      <c r="J2086" s="1" t="str">
        <f t="shared" si="324"/>
        <v>NGR bulk stream sediment</v>
      </c>
      <c r="K2086" s="1" t="str">
        <f t="shared" si="325"/>
        <v>&lt;177 micron (NGR)</v>
      </c>
      <c r="L2086">
        <v>48</v>
      </c>
      <c r="M2086" t="s">
        <v>43</v>
      </c>
      <c r="N2086">
        <v>943</v>
      </c>
      <c r="O2086" t="s">
        <v>141</v>
      </c>
      <c r="P2086" t="s">
        <v>33</v>
      </c>
      <c r="Q2086" t="s">
        <v>31</v>
      </c>
      <c r="R2086" t="s">
        <v>74</v>
      </c>
      <c r="S2086" t="s">
        <v>46</v>
      </c>
      <c r="T2086" t="s">
        <v>34</v>
      </c>
      <c r="U2086" t="s">
        <v>1251</v>
      </c>
      <c r="V2086" t="s">
        <v>974</v>
      </c>
      <c r="W2086" t="s">
        <v>37</v>
      </c>
      <c r="X2086" t="s">
        <v>38</v>
      </c>
    </row>
    <row r="2087" spans="1:24" x14ac:dyDescent="0.3">
      <c r="A2087" t="s">
        <v>8459</v>
      </c>
      <c r="B2087" t="s">
        <v>8460</v>
      </c>
      <c r="C2087" s="1" t="str">
        <f t="shared" si="319"/>
        <v>21:0420</v>
      </c>
      <c r="D2087" s="1" t="str">
        <f>HYPERLINK("http://geochem.nrcan.gc.ca/cdogs/content/svy/svy_e.htm", "")</f>
        <v/>
      </c>
      <c r="G2087" s="1" t="str">
        <f>HYPERLINK("http://geochem.nrcan.gc.ca/cdogs/content/cr_/cr_00041_e.htm", "41")</f>
        <v>41</v>
      </c>
      <c r="J2087" t="s">
        <v>195</v>
      </c>
      <c r="K2087" t="s">
        <v>196</v>
      </c>
      <c r="L2087">
        <v>48</v>
      </c>
      <c r="M2087" t="s">
        <v>197</v>
      </c>
      <c r="N2087">
        <v>944</v>
      </c>
      <c r="O2087" t="s">
        <v>379</v>
      </c>
      <c r="P2087" t="s">
        <v>333</v>
      </c>
      <c r="Q2087" t="s">
        <v>84</v>
      </c>
      <c r="R2087" t="s">
        <v>67</v>
      </c>
      <c r="S2087" t="s">
        <v>66</v>
      </c>
      <c r="T2087" t="s">
        <v>34</v>
      </c>
      <c r="U2087" t="s">
        <v>887</v>
      </c>
      <c r="V2087" t="s">
        <v>95</v>
      </c>
      <c r="W2087" t="s">
        <v>37</v>
      </c>
      <c r="X2087" t="s">
        <v>38</v>
      </c>
    </row>
  </sheetData>
  <autoFilter ref="A1:N2087">
    <filterColumn colId="0" hiddenButton="1"/>
    <filterColumn colId="1" hiddenButton="1"/>
    <filterColumn colId="2">
      <filters>
        <filter val="21:0420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bdl210420_pkg_0369c.xlsx</vt:lpstr>
      <vt:lpstr>pkg_0369c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2024-11-22T08:17:55Z</dcterms:created>
  <dcterms:modified xsi:type="dcterms:W3CDTF">2024-11-23T00:04:05Z</dcterms:modified>
</cp:coreProperties>
</file>